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1da0020090672067/Documents/Running/PIPE DREAM/PIPE DREAM 2024/"/>
    </mc:Choice>
  </mc:AlternateContent>
  <xr:revisionPtr revIDLastSave="18" documentId="8_{94D55340-4729-40B9-8459-3CDEFB1A0D8F}" xr6:coauthVersionLast="47" xr6:coauthVersionMax="47" xr10:uidLastSave="{FB497A65-AAD2-4BA8-9766-947DB6B34324}"/>
  <bookViews>
    <workbookView xWindow="-110" yWindow="-110" windowWidth="19420" windowHeight="10560" xr2:uid="{00000000-000D-0000-FFFF-FFFF00000000}"/>
  </bookViews>
  <sheets>
    <sheet name="Results" sheetId="2" r:id="rId1"/>
  </sheets>
  <externalReferences>
    <externalReference r:id="rId2"/>
  </externalReferences>
  <definedNames>
    <definedName name="_xlnm._FilterDatabase" localSheetId="0" hidden="1">Results!#REF!</definedName>
    <definedName name="_xlnm.Print_Area" localSheetId="0">Results!#REF!</definedName>
    <definedName name="_xlnm.Print_Titles" localSheetId="0">Results!#REF!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2" i="2" l="1"/>
  <c r="D92" i="2"/>
  <c r="E91" i="2"/>
  <c r="D91" i="2"/>
  <c r="E90" i="2"/>
  <c r="D90" i="2"/>
  <c r="E89" i="2"/>
  <c r="D89" i="2"/>
  <c r="E88" i="2"/>
  <c r="D88" i="2"/>
  <c r="E87" i="2"/>
  <c r="D87" i="2"/>
  <c r="E86" i="2"/>
  <c r="D86" i="2"/>
  <c r="E85" i="2"/>
  <c r="D85" i="2"/>
  <c r="E84" i="2"/>
  <c r="D84" i="2"/>
  <c r="E83" i="2"/>
  <c r="D83" i="2"/>
  <c r="E82" i="2"/>
  <c r="D82" i="2"/>
  <c r="E81" i="2"/>
  <c r="D81" i="2"/>
  <c r="E80" i="2"/>
  <c r="D80" i="2"/>
  <c r="E79" i="2"/>
  <c r="D79" i="2"/>
  <c r="E78" i="2"/>
  <c r="D78" i="2"/>
  <c r="E77" i="2"/>
  <c r="D77" i="2"/>
  <c r="E76" i="2"/>
  <c r="D76" i="2"/>
  <c r="E75" i="2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S44" i="2"/>
  <c r="S32" i="2"/>
  <c r="S16" i="2"/>
  <c r="S11" i="2"/>
  <c r="S15" i="2"/>
  <c r="S38" i="2"/>
  <c r="S86" i="2"/>
  <c r="S27" i="2"/>
  <c r="S8" i="2"/>
  <c r="S83" i="2"/>
  <c r="S79" i="2"/>
  <c r="S19" i="2"/>
  <c r="S37" i="2"/>
  <c r="S89" i="2"/>
  <c r="S28" i="2"/>
  <c r="S18" i="2"/>
  <c r="S17" i="2"/>
  <c r="S87" i="2"/>
  <c r="S22" i="2"/>
  <c r="S46" i="2"/>
  <c r="S91" i="2"/>
  <c r="S52" i="2"/>
  <c r="S14" i="2"/>
  <c r="S54" i="2"/>
  <c r="S67" i="2"/>
  <c r="S43" i="2"/>
  <c r="S40" i="2"/>
  <c r="S63" i="2"/>
  <c r="S82" i="2"/>
  <c r="S31" i="2"/>
  <c r="S74" i="2"/>
  <c r="S57" i="2"/>
  <c r="S84" i="2"/>
  <c r="S62" i="2"/>
  <c r="S50" i="2"/>
  <c r="S34" i="2"/>
  <c r="S33" i="2"/>
  <c r="S75" i="2"/>
  <c r="S72" i="2"/>
  <c r="S70" i="2"/>
  <c r="S65" i="2"/>
  <c r="S24" i="2"/>
  <c r="S48" i="2"/>
  <c r="S55" i="2"/>
  <c r="S41" i="2"/>
  <c r="S39" i="2"/>
  <c r="S26" i="2"/>
  <c r="S7" i="2"/>
  <c r="S45" i="2"/>
  <c r="S80" i="2"/>
  <c r="S23" i="2"/>
  <c r="S68" i="2"/>
  <c r="S66" i="2"/>
  <c r="S49" i="2"/>
  <c r="S13" i="2"/>
  <c r="S59" i="2"/>
  <c r="S60" i="2"/>
  <c r="S20" i="2"/>
  <c r="S73" i="2"/>
  <c r="S90" i="2"/>
  <c r="S92" i="2"/>
  <c r="S10" i="2"/>
  <c r="S56" i="2"/>
  <c r="S47" i="2"/>
  <c r="S85" i="2"/>
  <c r="S29" i="2"/>
  <c r="S25" i="2"/>
  <c r="S58" i="2"/>
  <c r="S9" i="2"/>
  <c r="S81" i="2"/>
  <c r="S78" i="2"/>
  <c r="S64" i="2"/>
  <c r="S35" i="2"/>
  <c r="S61" i="2"/>
  <c r="S77" i="2"/>
  <c r="S12" i="2"/>
  <c r="S21" i="2"/>
  <c r="S76" i="2"/>
  <c r="S51" i="2"/>
  <c r="S42" i="2"/>
  <c r="S6" i="2"/>
  <c r="S53" i="2"/>
  <c r="S71" i="2"/>
  <c r="S36" i="2"/>
  <c r="S30" i="2"/>
  <c r="S69" i="2"/>
  <c r="S5" i="2"/>
  <c r="S88" i="2"/>
  <c r="K88" i="2"/>
  <c r="K81" i="2"/>
  <c r="K12" i="2"/>
  <c r="K36" i="2"/>
  <c r="K56" i="2"/>
  <c r="K52" i="2"/>
  <c r="K50" i="2"/>
  <c r="K63" i="2"/>
  <c r="K64" i="2"/>
  <c r="K68" i="2"/>
  <c r="K86" i="2"/>
  <c r="K75" i="2"/>
  <c r="K72" i="2"/>
  <c r="K61" i="2"/>
  <c r="K9" i="2"/>
  <c r="K89" i="2"/>
  <c r="K47" i="2"/>
  <c r="K79" i="2"/>
  <c r="K71" i="2"/>
  <c r="K44" i="2"/>
  <c r="K38" i="2"/>
  <c r="K78" i="2"/>
  <c r="K27" i="2"/>
  <c r="K7" i="2"/>
  <c r="K31" i="2"/>
  <c r="K55" i="2"/>
  <c r="K60" i="2"/>
  <c r="K32" i="2"/>
  <c r="K28" i="2"/>
  <c r="K46" i="2"/>
  <c r="K76" i="2"/>
  <c r="K45" i="2"/>
  <c r="K53" i="2"/>
  <c r="K35" i="2"/>
  <c r="K17" i="2"/>
  <c r="K77" i="2"/>
  <c r="K51" i="2"/>
  <c r="K83" i="2"/>
  <c r="K73" i="2"/>
  <c r="K8" i="2"/>
  <c r="K91" i="2"/>
  <c r="K43" i="2"/>
  <c r="K33" i="2"/>
  <c r="K13" i="2"/>
  <c r="K92" i="2"/>
  <c r="K58" i="2"/>
  <c r="K42" i="2"/>
  <c r="K57" i="2"/>
  <c r="K23" i="2"/>
  <c r="K80" i="2"/>
  <c r="K62" i="2"/>
  <c r="K21" i="2"/>
  <c r="K30" i="2"/>
  <c r="K41" i="2"/>
  <c r="K74" i="2"/>
  <c r="K40" i="2"/>
  <c r="K48" i="2"/>
  <c r="K84" i="2"/>
  <c r="K6" i="2"/>
  <c r="K34" i="2"/>
  <c r="K20" i="2"/>
  <c r="K37" i="2"/>
  <c r="K22" i="2"/>
  <c r="K85" i="2"/>
  <c r="K16" i="2"/>
  <c r="K90" i="2"/>
  <c r="K66" i="2"/>
  <c r="K26" i="2"/>
  <c r="K49" i="2"/>
  <c r="K25" i="2"/>
  <c r="K87" i="2"/>
  <c r="K19" i="2"/>
  <c r="K59" i="2"/>
  <c r="K29" i="2"/>
  <c r="K70" i="2"/>
  <c r="K67" i="2"/>
  <c r="K15" i="2"/>
  <c r="K14" i="2"/>
  <c r="K69" i="2"/>
  <c r="K10" i="2"/>
  <c r="K11" i="2"/>
  <c r="K54" i="2"/>
  <c r="K65" i="2"/>
  <c r="K24" i="2"/>
  <c r="K18" i="2"/>
  <c r="K39" i="2"/>
  <c r="K5" i="2"/>
  <c r="K82" i="2"/>
  <c r="R22" i="2"/>
  <c r="R19" i="2"/>
  <c r="R48" i="2"/>
  <c r="R30" i="2"/>
  <c r="R40" i="2"/>
  <c r="R21" i="2"/>
  <c r="R84" i="2"/>
  <c r="R23" i="2"/>
  <c r="R76" i="2"/>
  <c r="R36" i="2"/>
  <c r="R31" i="2"/>
  <c r="R55" i="2"/>
  <c r="R11" i="2"/>
  <c r="R57" i="2"/>
  <c r="R8" i="2"/>
  <c r="R33" i="2"/>
  <c r="R39" i="2"/>
  <c r="R87" i="2"/>
  <c r="R90" i="2"/>
  <c r="R9" i="2"/>
  <c r="R65" i="2"/>
  <c r="R56" i="2"/>
  <c r="R89" i="2"/>
  <c r="R44" i="2"/>
  <c r="R46" i="2"/>
  <c r="R62" i="2"/>
  <c r="R34" i="2"/>
  <c r="R82" i="2"/>
  <c r="R67" i="2"/>
  <c r="R7" i="2"/>
  <c r="R14" i="2"/>
  <c r="R16" i="2"/>
  <c r="R81" i="2"/>
  <c r="R20" i="2"/>
  <c r="R28" i="2"/>
  <c r="R29" i="2"/>
  <c r="R38" i="2"/>
  <c r="R24" i="2"/>
  <c r="R27" i="2"/>
  <c r="R43" i="2"/>
  <c r="R61" i="2"/>
  <c r="R71" i="2"/>
  <c r="R49" i="2"/>
  <c r="R41" i="2"/>
  <c r="R42" i="2"/>
  <c r="R77" i="2"/>
  <c r="R52" i="2"/>
  <c r="R37" i="2"/>
  <c r="R15" i="2"/>
  <c r="R54" i="2"/>
  <c r="R74" i="2"/>
  <c r="R85" i="2"/>
  <c r="R60" i="2"/>
  <c r="R6" i="2"/>
  <c r="R91" i="2"/>
  <c r="R73" i="2"/>
  <c r="R47" i="2"/>
  <c r="R59" i="2"/>
  <c r="R68" i="2"/>
  <c r="R45" i="2"/>
  <c r="R13" i="2"/>
  <c r="R63" i="2"/>
  <c r="R70" i="2"/>
  <c r="R58" i="2"/>
  <c r="R88" i="2"/>
  <c r="R10" i="2"/>
  <c r="R26" i="2"/>
  <c r="R50" i="2"/>
  <c r="R17" i="2"/>
  <c r="R32" i="2"/>
  <c r="R83" i="2"/>
  <c r="R78" i="2"/>
  <c r="R69" i="2"/>
  <c r="R92" i="2"/>
  <c r="R18" i="2"/>
  <c r="R79" i="2"/>
  <c r="R53" i="2"/>
  <c r="R75" i="2"/>
  <c r="R64" i="2"/>
  <c r="R51" i="2"/>
  <c r="R66" i="2"/>
  <c r="R12" i="2"/>
  <c r="R35" i="2"/>
  <c r="R25" i="2"/>
  <c r="R72" i="2"/>
  <c r="R80" i="2"/>
  <c r="R5" i="2"/>
  <c r="R86" i="2"/>
  <c r="J63" i="2"/>
  <c r="J73" i="2"/>
  <c r="J35" i="2"/>
  <c r="J70" i="2"/>
  <c r="J50" i="2"/>
  <c r="J84" i="2"/>
  <c r="J14" i="2"/>
  <c r="J11" i="2"/>
  <c r="J47" i="2"/>
  <c r="J72" i="2"/>
  <c r="J28" i="2"/>
  <c r="J66" i="2"/>
  <c r="J78" i="2"/>
  <c r="J68" i="2"/>
  <c r="J71" i="2"/>
  <c r="J6" i="2"/>
  <c r="J9" i="2"/>
  <c r="J24" i="2"/>
  <c r="J56" i="2"/>
  <c r="J67" i="2"/>
  <c r="J33" i="2"/>
  <c r="J57" i="2"/>
  <c r="J61" i="2"/>
  <c r="J19" i="2"/>
  <c r="J52" i="2"/>
  <c r="J42" i="2"/>
  <c r="J89" i="2"/>
  <c r="J36" i="2"/>
  <c r="J37" i="2"/>
  <c r="J18" i="2"/>
  <c r="J7" i="2"/>
  <c r="J26" i="2"/>
  <c r="J80" i="2"/>
  <c r="J13" i="2"/>
  <c r="J43" i="2"/>
  <c r="J34" i="2"/>
  <c r="J90" i="2"/>
  <c r="J92" i="2"/>
  <c r="J77" i="2"/>
  <c r="J21" i="2"/>
  <c r="J40" i="2"/>
  <c r="J22" i="2"/>
  <c r="J87" i="2"/>
  <c r="J51" i="2"/>
  <c r="J53" i="2"/>
  <c r="J17" i="2"/>
  <c r="J31" i="2"/>
  <c r="J41" i="2"/>
  <c r="J23" i="2"/>
  <c r="J38" i="2"/>
  <c r="J76" i="2"/>
  <c r="J62" i="2"/>
  <c r="J8" i="2"/>
  <c r="J44" i="2"/>
  <c r="J29" i="2"/>
  <c r="J86" i="2"/>
  <c r="J75" i="2"/>
  <c r="J16" i="2"/>
  <c r="J81" i="2"/>
  <c r="J48" i="2"/>
  <c r="J32" i="2"/>
  <c r="J74" i="2"/>
  <c r="J30" i="2"/>
  <c r="J12" i="2"/>
  <c r="J65" i="2"/>
  <c r="J58" i="2"/>
  <c r="J59" i="2"/>
  <c r="J25" i="2"/>
  <c r="J82" i="2"/>
  <c r="J83" i="2"/>
  <c r="J54" i="2"/>
  <c r="J20" i="2"/>
  <c r="J49" i="2"/>
  <c r="J39" i="2"/>
  <c r="J88" i="2"/>
  <c r="J85" i="2"/>
  <c r="J27" i="2"/>
  <c r="J91" i="2"/>
  <c r="J79" i="2"/>
  <c r="J46" i="2"/>
  <c r="J15" i="2"/>
  <c r="J45" i="2"/>
  <c r="J69" i="2"/>
  <c r="J60" i="2"/>
  <c r="J64" i="2"/>
  <c r="J55" i="2"/>
  <c r="J5" i="2"/>
  <c r="J10" i="2"/>
  <c r="Q68" i="2"/>
  <c r="Q12" i="2"/>
  <c r="Q14" i="2"/>
  <c r="Q64" i="2"/>
  <c r="Q17" i="2"/>
  <c r="Q56" i="2"/>
  <c r="Q7" i="2"/>
  <c r="Q90" i="2"/>
  <c r="Q13" i="2"/>
  <c r="Q43" i="2"/>
  <c r="Q42" i="2"/>
  <c r="Q77" i="2"/>
  <c r="Q85" i="2"/>
  <c r="Q86" i="2"/>
  <c r="Q67" i="2"/>
  <c r="Q29" i="2"/>
  <c r="Q72" i="2"/>
  <c r="Q60" i="2"/>
  <c r="Q63" i="2"/>
  <c r="Q51" i="2"/>
  <c r="Q33" i="2"/>
  <c r="Q21" i="2"/>
  <c r="Q48" i="2"/>
  <c r="Q27" i="2"/>
  <c r="Q83" i="2"/>
  <c r="Q80" i="2"/>
  <c r="Q91" i="2"/>
  <c r="Q40" i="2"/>
  <c r="Q79" i="2"/>
  <c r="Q31" i="2"/>
  <c r="Q69" i="2"/>
  <c r="Q37" i="2"/>
  <c r="Q49" i="2"/>
  <c r="Q88" i="2"/>
  <c r="Q18" i="2"/>
  <c r="Q58" i="2"/>
  <c r="Q34" i="2"/>
  <c r="Q53" i="2"/>
  <c r="Q39" i="2"/>
  <c r="Q65" i="2"/>
  <c r="Q28" i="2"/>
  <c r="Q6" i="2"/>
  <c r="Q11" i="2"/>
  <c r="Q75" i="2"/>
  <c r="Q71" i="2"/>
  <c r="Q87" i="2"/>
  <c r="Q70" i="2"/>
  <c r="Q89" i="2"/>
  <c r="Q62" i="2"/>
  <c r="Q26" i="2"/>
  <c r="Q82" i="2"/>
  <c r="Q76" i="2"/>
  <c r="Q15" i="2"/>
  <c r="Q10" i="2"/>
  <c r="Q92" i="2"/>
  <c r="Q30" i="2"/>
  <c r="Q73" i="2"/>
  <c r="Q9" i="2"/>
  <c r="Q46" i="2"/>
  <c r="Q25" i="2"/>
  <c r="Q81" i="2"/>
  <c r="Q44" i="2"/>
  <c r="Q8" i="2"/>
  <c r="Q74" i="2"/>
  <c r="Q84" i="2"/>
  <c r="Q38" i="2"/>
  <c r="Q19" i="2"/>
  <c r="Q78" i="2"/>
  <c r="Q61" i="2"/>
  <c r="Q32" i="2"/>
  <c r="Q20" i="2"/>
  <c r="Q66" i="2"/>
  <c r="Q54" i="2"/>
  <c r="Q55" i="2"/>
  <c r="Q35" i="2"/>
  <c r="Q45" i="2"/>
  <c r="Q50" i="2"/>
  <c r="Q36" i="2"/>
  <c r="Q59" i="2"/>
  <c r="Q47" i="2"/>
  <c r="Q23" i="2"/>
  <c r="Q24" i="2"/>
  <c r="Q41" i="2"/>
  <c r="Q57" i="2"/>
  <c r="Q22" i="2"/>
  <c r="Q52" i="2"/>
  <c r="Q5" i="2"/>
  <c r="Q16" i="2"/>
  <c r="I82" i="2"/>
  <c r="I13" i="2"/>
  <c r="I62" i="2"/>
  <c r="I16" i="2"/>
  <c r="I64" i="2"/>
  <c r="I87" i="2"/>
  <c r="I34" i="2"/>
  <c r="I75" i="2"/>
  <c r="I14" i="2"/>
  <c r="I68" i="2"/>
  <c r="I10" i="2"/>
  <c r="I21" i="2"/>
  <c r="I22" i="2"/>
  <c r="I84" i="2"/>
  <c r="I59" i="2"/>
  <c r="I27" i="2"/>
  <c r="I52" i="2"/>
  <c r="I90" i="2"/>
  <c r="I17" i="2"/>
  <c r="I67" i="2"/>
  <c r="I73" i="2"/>
  <c r="I49" i="2"/>
  <c r="I53" i="2"/>
  <c r="I61" i="2"/>
  <c r="I20" i="2"/>
  <c r="I8" i="2"/>
  <c r="I31" i="2"/>
  <c r="I76" i="2"/>
  <c r="I83" i="2"/>
  <c r="I56" i="2"/>
  <c r="I69" i="2"/>
  <c r="I44" i="2"/>
  <c r="I42" i="2"/>
  <c r="I6" i="2"/>
  <c r="I88" i="2"/>
  <c r="I19" i="2"/>
  <c r="I51" i="2"/>
  <c r="I58" i="2"/>
  <c r="I36" i="2"/>
  <c r="I40" i="2"/>
  <c r="I33" i="2"/>
  <c r="I28" i="2"/>
  <c r="I11" i="2"/>
  <c r="I48" i="2"/>
  <c r="I41" i="2"/>
  <c r="I55" i="2"/>
  <c r="I39" i="2"/>
  <c r="I25" i="2"/>
  <c r="I9" i="2"/>
  <c r="I45" i="2"/>
  <c r="I91" i="2"/>
  <c r="I65" i="2"/>
  <c r="I71" i="2"/>
  <c r="I50" i="2"/>
  <c r="I70" i="2"/>
  <c r="I26" i="2"/>
  <c r="I86" i="2"/>
  <c r="I63" i="2"/>
  <c r="I37" i="2"/>
  <c r="I12" i="2"/>
  <c r="I77" i="2"/>
  <c r="I80" i="2"/>
  <c r="I24" i="2"/>
  <c r="I66" i="2"/>
  <c r="I47" i="2"/>
  <c r="I89" i="2"/>
  <c r="I18" i="2"/>
  <c r="I46" i="2"/>
  <c r="I38" i="2"/>
  <c r="I81" i="2"/>
  <c r="I78" i="2"/>
  <c r="I35" i="2"/>
  <c r="I54" i="2"/>
  <c r="I7" i="2"/>
  <c r="I23" i="2"/>
  <c r="I32" i="2"/>
  <c r="I79" i="2"/>
  <c r="I72" i="2"/>
  <c r="I60" i="2"/>
  <c r="I43" i="2"/>
  <c r="I29" i="2"/>
  <c r="I85" i="2"/>
  <c r="I30" i="2"/>
  <c r="I74" i="2"/>
  <c r="I57" i="2"/>
  <c r="I92" i="2"/>
  <c r="I5" i="2"/>
  <c r="I15" i="2"/>
  <c r="P54" i="2"/>
  <c r="P74" i="2"/>
  <c r="P84" i="2"/>
  <c r="P46" i="2"/>
  <c r="P44" i="2"/>
  <c r="P33" i="2"/>
  <c r="P36" i="2"/>
  <c r="P16" i="2"/>
  <c r="P24" i="2"/>
  <c r="P57" i="2"/>
  <c r="P92" i="2"/>
  <c r="P56" i="2"/>
  <c r="P63" i="2"/>
  <c r="P60" i="2"/>
  <c r="P79" i="2"/>
  <c r="P71" i="2"/>
  <c r="P14" i="2"/>
  <c r="P53" i="2"/>
  <c r="P17" i="2"/>
  <c r="P23" i="2"/>
  <c r="P42" i="2"/>
  <c r="P89" i="2"/>
  <c r="P78" i="2"/>
  <c r="P30" i="2"/>
  <c r="P73" i="2"/>
  <c r="P66" i="2"/>
  <c r="P50" i="2"/>
  <c r="P9" i="2"/>
  <c r="P19" i="2"/>
  <c r="P45" i="2"/>
  <c r="P69" i="2"/>
  <c r="P27" i="2"/>
  <c r="P22" i="2"/>
  <c r="P10" i="2"/>
  <c r="P61" i="2"/>
  <c r="P51" i="2"/>
  <c r="P55" i="2"/>
  <c r="P31" i="2"/>
  <c r="P18" i="2"/>
  <c r="P37" i="2"/>
  <c r="P80" i="2"/>
  <c r="P15" i="2"/>
  <c r="P87" i="2"/>
  <c r="P25" i="2"/>
  <c r="P21" i="2"/>
  <c r="P58" i="2"/>
  <c r="P6" i="2"/>
  <c r="P26" i="2"/>
  <c r="P72" i="2"/>
  <c r="P82" i="2"/>
  <c r="P75" i="2"/>
  <c r="P47" i="2"/>
  <c r="P81" i="2"/>
  <c r="P34" i="2"/>
  <c r="P43" i="2"/>
  <c r="P91" i="2"/>
  <c r="P39" i="2"/>
  <c r="P62" i="2"/>
  <c r="P7" i="2"/>
  <c r="P64" i="2"/>
  <c r="P77" i="2"/>
  <c r="P35" i="2"/>
  <c r="P48" i="2"/>
  <c r="P40" i="2"/>
  <c r="P85" i="2"/>
  <c r="P32" i="2"/>
  <c r="P8" i="2"/>
  <c r="P41" i="2"/>
  <c r="P88" i="2"/>
  <c r="P29" i="2"/>
  <c r="P76" i="2"/>
  <c r="P20" i="2"/>
  <c r="P83" i="2"/>
  <c r="P13" i="2"/>
  <c r="P49" i="2"/>
  <c r="P67" i="2"/>
  <c r="P86" i="2"/>
  <c r="P65" i="2"/>
  <c r="P52" i="2"/>
  <c r="P70" i="2"/>
  <c r="P28" i="2"/>
  <c r="P59" i="2"/>
  <c r="P38" i="2"/>
  <c r="P12" i="2"/>
  <c r="P11" i="2"/>
  <c r="P68" i="2"/>
  <c r="P5" i="2"/>
  <c r="P90" i="2"/>
  <c r="H8" i="2"/>
  <c r="H32" i="2"/>
  <c r="H67" i="2"/>
  <c r="H34" i="2"/>
  <c r="H51" i="2"/>
  <c r="H50" i="2"/>
  <c r="H86" i="2"/>
  <c r="H69" i="2"/>
  <c r="H10" i="2"/>
  <c r="H64" i="2"/>
  <c r="H48" i="2"/>
  <c r="H57" i="2"/>
  <c r="H37" i="2"/>
  <c r="H43" i="2"/>
  <c r="H72" i="2"/>
  <c r="H7" i="2"/>
  <c r="H52" i="2"/>
  <c r="H71" i="2"/>
  <c r="H36" i="2"/>
  <c r="H58" i="2"/>
  <c r="H42" i="2"/>
  <c r="H68" i="2"/>
  <c r="H44" i="2"/>
  <c r="H31" i="2"/>
  <c r="H14" i="2"/>
  <c r="H82" i="2"/>
  <c r="H73" i="2"/>
  <c r="H46" i="2"/>
  <c r="H74" i="2"/>
  <c r="H87" i="2"/>
  <c r="H9" i="2"/>
  <c r="H92" i="2"/>
  <c r="H6" i="2"/>
  <c r="H61" i="2"/>
  <c r="H45" i="2"/>
  <c r="H11" i="2"/>
  <c r="H49" i="2"/>
  <c r="H55" i="2"/>
  <c r="H81" i="2"/>
  <c r="H40" i="2"/>
  <c r="H54" i="2"/>
  <c r="H18" i="2"/>
  <c r="H77" i="2"/>
  <c r="H59" i="2"/>
  <c r="H20" i="2"/>
  <c r="H29" i="2"/>
  <c r="H22" i="2"/>
  <c r="H60" i="2"/>
  <c r="H88" i="2"/>
  <c r="H63" i="2"/>
  <c r="H89" i="2"/>
  <c r="H79" i="2"/>
  <c r="H53" i="2"/>
  <c r="H33" i="2"/>
  <c r="H56" i="2"/>
  <c r="H66" i="2"/>
  <c r="H28" i="2"/>
  <c r="H75" i="2"/>
  <c r="H38" i="2"/>
  <c r="H30" i="2"/>
  <c r="H85" i="2"/>
  <c r="H13" i="2"/>
  <c r="H83" i="2"/>
  <c r="H84" i="2"/>
  <c r="H65" i="2"/>
  <c r="H19" i="2"/>
  <c r="H26" i="2"/>
  <c r="H90" i="2"/>
  <c r="H21" i="2"/>
  <c r="H76" i="2"/>
  <c r="H12" i="2"/>
  <c r="H47" i="2"/>
  <c r="H80" i="2"/>
  <c r="H39" i="2"/>
  <c r="H16" i="2"/>
  <c r="H70" i="2"/>
  <c r="H24" i="2"/>
  <c r="H25" i="2"/>
  <c r="H17" i="2"/>
  <c r="H27" i="2"/>
  <c r="H35" i="2"/>
  <c r="H62" i="2"/>
  <c r="H15" i="2"/>
  <c r="H91" i="2"/>
  <c r="H78" i="2"/>
  <c r="H23" i="2"/>
  <c r="H5" i="2"/>
  <c r="H41" i="2"/>
  <c r="O47" i="2"/>
  <c r="O19" i="2"/>
  <c r="O15" i="2"/>
  <c r="O24" i="2"/>
  <c r="O71" i="2"/>
  <c r="O77" i="2"/>
  <c r="O75" i="2"/>
  <c r="O56" i="2"/>
  <c r="O30" i="2"/>
  <c r="O41" i="2"/>
  <c r="O88" i="2"/>
  <c r="O26" i="2"/>
  <c r="O80" i="2"/>
  <c r="O8" i="2"/>
  <c r="O32" i="2"/>
  <c r="O62" i="2"/>
  <c r="O66" i="2"/>
  <c r="O45" i="2"/>
  <c r="O58" i="2"/>
  <c r="O69" i="2"/>
  <c r="O82" i="2"/>
  <c r="O65" i="2"/>
  <c r="O85" i="2"/>
  <c r="O76" i="2"/>
  <c r="O12" i="2"/>
  <c r="O25" i="2"/>
  <c r="O33" i="2"/>
  <c r="O64" i="2"/>
  <c r="O78" i="2"/>
  <c r="O73" i="2"/>
  <c r="O31" i="2"/>
  <c r="O55" i="2"/>
  <c r="O63" i="2"/>
  <c r="O22" i="2"/>
  <c r="O79" i="2"/>
  <c r="O91" i="2"/>
  <c r="O40" i="2"/>
  <c r="O11" i="2"/>
  <c r="O48" i="2"/>
  <c r="O57" i="2"/>
  <c r="O37" i="2"/>
  <c r="O61" i="2"/>
  <c r="O16" i="2"/>
  <c r="O87" i="2"/>
  <c r="O51" i="2"/>
  <c r="O28" i="2"/>
  <c r="O86" i="2"/>
  <c r="O17" i="2"/>
  <c r="O20" i="2"/>
  <c r="O92" i="2"/>
  <c r="O68" i="2"/>
  <c r="O44" i="2"/>
  <c r="O29" i="2"/>
  <c r="O59" i="2"/>
  <c r="O18" i="2"/>
  <c r="O23" i="2"/>
  <c r="O49" i="2"/>
  <c r="O52" i="2"/>
  <c r="O50" i="2"/>
  <c r="O81" i="2"/>
  <c r="O6" i="2"/>
  <c r="O39" i="2"/>
  <c r="O13" i="2"/>
  <c r="O67" i="2"/>
  <c r="O70" i="2"/>
  <c r="O83" i="2"/>
  <c r="O53" i="2"/>
  <c r="O90" i="2"/>
  <c r="O35" i="2"/>
  <c r="O43" i="2"/>
  <c r="O14" i="2"/>
  <c r="O60" i="2"/>
  <c r="O84" i="2"/>
  <c r="O7" i="2"/>
  <c r="O42" i="2"/>
  <c r="O38" i="2"/>
  <c r="O54" i="2"/>
  <c r="O72" i="2"/>
  <c r="O36" i="2"/>
  <c r="O89" i="2"/>
  <c r="O46" i="2"/>
  <c r="O74" i="2"/>
  <c r="O9" i="2"/>
  <c r="O34" i="2"/>
  <c r="O10" i="2"/>
  <c r="O21" i="2"/>
  <c r="O5" i="2"/>
  <c r="O27" i="2"/>
  <c r="G13" i="2"/>
  <c r="G61" i="2"/>
  <c r="G72" i="2"/>
  <c r="G42" i="2"/>
  <c r="G11" i="2"/>
  <c r="G31" i="2"/>
  <c r="G34" i="2"/>
  <c r="G10" i="2"/>
  <c r="G66" i="2"/>
  <c r="G25" i="2"/>
  <c r="G67" i="2"/>
  <c r="G24" i="2"/>
  <c r="G73" i="2"/>
  <c r="G76" i="2"/>
  <c r="G44" i="2"/>
  <c r="G77" i="2"/>
  <c r="G58" i="2"/>
  <c r="G16" i="2"/>
  <c r="G48" i="2"/>
  <c r="G54" i="2"/>
  <c r="G36" i="2"/>
  <c r="G38" i="2"/>
  <c r="G15" i="2"/>
  <c r="G78" i="2"/>
  <c r="G79" i="2"/>
  <c r="G85" i="2"/>
  <c r="G22" i="2"/>
  <c r="G53" i="2"/>
  <c r="G89" i="2"/>
  <c r="G26" i="2"/>
  <c r="G86" i="2"/>
  <c r="G57" i="2"/>
  <c r="G68" i="2"/>
  <c r="G84" i="2"/>
  <c r="G21" i="2"/>
  <c r="G29" i="2"/>
  <c r="G75" i="2"/>
  <c r="G43" i="2"/>
  <c r="G59" i="2"/>
  <c r="G71" i="2"/>
  <c r="G46" i="2"/>
  <c r="G83" i="2"/>
  <c r="G90" i="2"/>
  <c r="G81" i="2"/>
  <c r="G9" i="2"/>
  <c r="G51" i="2"/>
  <c r="G30" i="2"/>
  <c r="G91" i="2"/>
  <c r="G88" i="2"/>
  <c r="G33" i="2"/>
  <c r="G23" i="2"/>
  <c r="G62" i="2"/>
  <c r="G32" i="2"/>
  <c r="G7" i="2"/>
  <c r="G64" i="2"/>
  <c r="G63" i="2"/>
  <c r="G28" i="2"/>
  <c r="G82" i="2"/>
  <c r="G17" i="2"/>
  <c r="G39" i="2"/>
  <c r="G41" i="2"/>
  <c r="G20" i="2"/>
  <c r="G92" i="2"/>
  <c r="G55" i="2"/>
  <c r="G70" i="2"/>
  <c r="G56" i="2"/>
  <c r="G80" i="2"/>
  <c r="G52" i="2"/>
  <c r="G12" i="2"/>
  <c r="G40" i="2"/>
  <c r="G45" i="2"/>
  <c r="G49" i="2"/>
  <c r="G14" i="2"/>
  <c r="G69" i="2"/>
  <c r="G8" i="2"/>
  <c r="G60" i="2"/>
  <c r="G18" i="2"/>
  <c r="G37" i="2"/>
  <c r="G65" i="2"/>
  <c r="G35" i="2"/>
  <c r="G6" i="2"/>
  <c r="G74" i="2"/>
  <c r="G50" i="2"/>
  <c r="G47" i="2"/>
  <c r="G27" i="2"/>
  <c r="G87" i="2"/>
  <c r="G5" i="2"/>
  <c r="G19" i="2"/>
  <c r="N86" i="2"/>
  <c r="N8" i="2"/>
  <c r="N28" i="2"/>
  <c r="N23" i="2"/>
  <c r="N57" i="2"/>
  <c r="N76" i="2"/>
  <c r="N51" i="2"/>
  <c r="N53" i="2"/>
  <c r="N60" i="2"/>
  <c r="N13" i="2"/>
  <c r="N90" i="2"/>
  <c r="N91" i="2"/>
  <c r="N33" i="2"/>
  <c r="N29" i="2"/>
  <c r="N78" i="2"/>
  <c r="N88" i="2"/>
  <c r="N62" i="2"/>
  <c r="N19" i="2"/>
  <c r="N6" i="2"/>
  <c r="N16" i="2"/>
  <c r="N26" i="2"/>
  <c r="N14" i="2"/>
  <c r="N50" i="2"/>
  <c r="N66" i="2"/>
  <c r="N83" i="2"/>
  <c r="N30" i="2"/>
  <c r="N59" i="2"/>
  <c r="N31" i="2"/>
  <c r="N74" i="2"/>
  <c r="N41" i="2"/>
  <c r="N75" i="2"/>
  <c r="N27" i="2"/>
  <c r="N48" i="2"/>
  <c r="N77" i="2"/>
  <c r="N72" i="2"/>
  <c r="N82" i="2"/>
  <c r="N61" i="2"/>
  <c r="N85" i="2"/>
  <c r="N71" i="2"/>
  <c r="N58" i="2"/>
  <c r="N68" i="2"/>
  <c r="N49" i="2"/>
  <c r="N45" i="2"/>
  <c r="N18" i="2"/>
  <c r="N89" i="2"/>
  <c r="N63" i="2"/>
  <c r="N65" i="2"/>
  <c r="N24" i="2"/>
  <c r="N12" i="2"/>
  <c r="N38" i="2"/>
  <c r="N35" i="2"/>
  <c r="N69" i="2"/>
  <c r="N54" i="2"/>
  <c r="N21" i="2"/>
  <c r="N11" i="2"/>
  <c r="N7" i="2"/>
  <c r="N70" i="2"/>
  <c r="N80" i="2"/>
  <c r="N15" i="2"/>
  <c r="N56" i="2"/>
  <c r="N67" i="2"/>
  <c r="N32" i="2"/>
  <c r="N64" i="2"/>
  <c r="N55" i="2"/>
  <c r="N43" i="2"/>
  <c r="N46" i="2"/>
  <c r="N52" i="2"/>
  <c r="N47" i="2"/>
  <c r="N20" i="2"/>
  <c r="N39" i="2"/>
  <c r="N44" i="2"/>
  <c r="N37" i="2"/>
  <c r="N25" i="2"/>
  <c r="N92" i="2"/>
  <c r="N34" i="2"/>
  <c r="N84" i="2"/>
  <c r="N87" i="2"/>
  <c r="N9" i="2"/>
  <c r="N73" i="2"/>
  <c r="N79" i="2"/>
  <c r="N81" i="2"/>
  <c r="N10" i="2"/>
  <c r="N17" i="2"/>
  <c r="N22" i="2"/>
  <c r="N36" i="2"/>
  <c r="N42" i="2"/>
  <c r="N5" i="2"/>
  <c r="N40" i="2"/>
  <c r="M78" i="2"/>
  <c r="M38" i="2"/>
  <c r="M56" i="2"/>
  <c r="M49" i="2"/>
  <c r="M44" i="2"/>
  <c r="M32" i="2"/>
  <c r="M66" i="2"/>
  <c r="M17" i="2"/>
  <c r="M25" i="2"/>
  <c r="M45" i="2"/>
  <c r="M39" i="2"/>
  <c r="M80" i="2"/>
  <c r="M69" i="2"/>
  <c r="M22" i="2"/>
  <c r="M59" i="2"/>
  <c r="M81" i="2"/>
  <c r="M92" i="2"/>
  <c r="M91" i="2"/>
  <c r="M64" i="2"/>
  <c r="M14" i="2"/>
  <c r="M21" i="2"/>
  <c r="M90" i="2"/>
  <c r="M54" i="2"/>
  <c r="M37" i="2"/>
  <c r="M10" i="2"/>
  <c r="M84" i="2"/>
  <c r="M83" i="2"/>
  <c r="M42" i="2"/>
  <c r="M27" i="2"/>
  <c r="M12" i="2"/>
  <c r="M26" i="2"/>
  <c r="M43" i="2"/>
  <c r="M36" i="2"/>
  <c r="M65" i="2"/>
  <c r="M88" i="2"/>
  <c r="M60" i="2"/>
  <c r="M50" i="2"/>
  <c r="M74" i="2"/>
  <c r="M87" i="2"/>
  <c r="M55" i="2"/>
  <c r="M29" i="2"/>
  <c r="M63" i="2"/>
  <c r="M46" i="2"/>
  <c r="M72" i="2"/>
  <c r="M77" i="2"/>
  <c r="M19" i="2"/>
  <c r="M52" i="2"/>
  <c r="M51" i="2"/>
  <c r="M33" i="2"/>
  <c r="M85" i="2"/>
  <c r="M68" i="2"/>
  <c r="M57" i="2"/>
  <c r="M62" i="2"/>
  <c r="M9" i="2"/>
  <c r="M79" i="2"/>
  <c r="M34" i="2"/>
  <c r="M16" i="2"/>
  <c r="M7" i="2"/>
  <c r="M24" i="2"/>
  <c r="M11" i="2"/>
  <c r="M76" i="2"/>
  <c r="M61" i="2"/>
  <c r="M31" i="2"/>
  <c r="M13" i="2"/>
  <c r="M73" i="2"/>
  <c r="M23" i="2"/>
  <c r="M20" i="2"/>
  <c r="M8" i="2"/>
  <c r="M86" i="2"/>
  <c r="M48" i="2"/>
  <c r="M15" i="2"/>
  <c r="M53" i="2"/>
  <c r="M40" i="2"/>
  <c r="M82" i="2"/>
  <c r="M6" i="2"/>
  <c r="M75" i="2"/>
  <c r="M30" i="2"/>
  <c r="M18" i="2"/>
  <c r="M67" i="2"/>
  <c r="M47" i="2"/>
  <c r="M28" i="2"/>
  <c r="M35" i="2"/>
  <c r="M89" i="2"/>
  <c r="M70" i="2"/>
  <c r="M71" i="2"/>
  <c r="M58" i="2"/>
  <c r="M5" i="2"/>
  <c r="M41" i="2"/>
  <c r="L71" i="2"/>
  <c r="L55" i="2"/>
  <c r="L74" i="2"/>
  <c r="L86" i="2"/>
  <c r="L30" i="2"/>
  <c r="L43" i="2"/>
  <c r="L57" i="2"/>
  <c r="L16" i="2"/>
  <c r="L73" i="2"/>
  <c r="L63" i="2"/>
  <c r="L91" i="2"/>
  <c r="L75" i="2"/>
  <c r="L52" i="2"/>
  <c r="L51" i="2"/>
  <c r="L47" i="2"/>
  <c r="L21" i="2"/>
  <c r="L88" i="2"/>
  <c r="L22" i="2"/>
  <c r="L79" i="2"/>
  <c r="L69" i="2"/>
  <c r="L56" i="2"/>
  <c r="L14" i="2"/>
  <c r="L8" i="2"/>
  <c r="L19" i="2"/>
  <c r="L72" i="2"/>
  <c r="L15" i="2"/>
  <c r="L34" i="2"/>
  <c r="L32" i="2"/>
  <c r="L20" i="2"/>
  <c r="L68" i="2"/>
  <c r="L39" i="2"/>
  <c r="L53" i="2"/>
  <c r="L27" i="2"/>
  <c r="L13" i="2"/>
  <c r="L87" i="2"/>
  <c r="L84" i="2"/>
  <c r="L45" i="2"/>
  <c r="L31" i="2"/>
  <c r="L24" i="2"/>
  <c r="L59" i="2"/>
  <c r="L28" i="2"/>
  <c r="L37" i="2"/>
  <c r="L78" i="2"/>
  <c r="L60" i="2"/>
  <c r="L29" i="2"/>
  <c r="L89" i="2"/>
  <c r="L58" i="2"/>
  <c r="L41" i="2"/>
  <c r="L11" i="2"/>
  <c r="L77" i="2"/>
  <c r="L62" i="2"/>
  <c r="L42" i="2"/>
  <c r="L40" i="2"/>
  <c r="L9" i="2"/>
  <c r="L61" i="2"/>
  <c r="L12" i="2"/>
  <c r="L80" i="2"/>
  <c r="L67" i="2"/>
  <c r="L48" i="2"/>
  <c r="L25" i="2"/>
  <c r="L35" i="2"/>
  <c r="L18" i="2"/>
  <c r="L85" i="2"/>
  <c r="L44" i="2"/>
  <c r="L81" i="2"/>
  <c r="L10" i="2"/>
  <c r="L33" i="2"/>
  <c r="L49" i="2"/>
  <c r="L54" i="2"/>
  <c r="L7" i="2"/>
  <c r="L23" i="2"/>
  <c r="L92" i="2"/>
  <c r="L46" i="2"/>
  <c r="L70" i="2"/>
  <c r="L36" i="2"/>
  <c r="L65" i="2"/>
  <c r="L76" i="2"/>
  <c r="L90" i="2"/>
  <c r="L64" i="2"/>
  <c r="L38" i="2"/>
  <c r="L26" i="2"/>
  <c r="L6" i="2"/>
  <c r="L17" i="2"/>
  <c r="L50" i="2"/>
  <c r="L66" i="2"/>
  <c r="L83" i="2"/>
  <c r="L5" i="2"/>
  <c r="L82" i="2"/>
</calcChain>
</file>

<file path=xl/sharedStrings.xml><?xml version="1.0" encoding="utf-8"?>
<sst xmlns="http://schemas.openxmlformats.org/spreadsheetml/2006/main" count="32" uniqueCount="29">
  <si>
    <t>No</t>
  </si>
  <si>
    <t>Name</t>
  </si>
  <si>
    <t>Club</t>
  </si>
  <si>
    <t>L</t>
  </si>
  <si>
    <t>L40</t>
  </si>
  <si>
    <t>L50</t>
  </si>
  <si>
    <t>L60</t>
  </si>
  <si>
    <t>L70</t>
  </si>
  <si>
    <t>M</t>
  </si>
  <si>
    <t>M40</t>
  </si>
  <si>
    <t>M50</t>
  </si>
  <si>
    <t>M60</t>
  </si>
  <si>
    <t>M70</t>
  </si>
  <si>
    <t>Safle</t>
  </si>
  <si>
    <t>Rhif</t>
  </si>
  <si>
    <t>Amser</t>
  </si>
  <si>
    <t>Enw</t>
  </si>
  <si>
    <t>Clwb</t>
  </si>
  <si>
    <t>Merched / Female:</t>
  </si>
  <si>
    <t>Position</t>
  </si>
  <si>
    <t>Time</t>
  </si>
  <si>
    <t>Cat</t>
  </si>
  <si>
    <t>M75</t>
  </si>
  <si>
    <t>L75</t>
  </si>
  <si>
    <t>M80</t>
  </si>
  <si>
    <t>Local</t>
  </si>
  <si>
    <t>Dynion / Male/Open:</t>
  </si>
  <si>
    <t>Pipe Dream 2024</t>
  </si>
  <si>
    <t>Caroline Caffery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</si>
</sst>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;@"/>
  </numFmts>
  <fonts count="14"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color indexed="8"/>
      <name val="Geneva"/>
      <family val="2"/>
    </font>
    <font>
      <b/>
      <sz val="9"/>
      <color indexed="8"/>
      <name val="Geneva"/>
      <family val="2"/>
    </font>
    <font>
      <u/>
      <sz val="8"/>
      <color indexed="12"/>
      <name val="Arial"/>
      <family val="2"/>
    </font>
    <font>
      <sz val="10"/>
      <color indexed="8"/>
      <name val="Geneva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8"/>
      <color theme="4"/>
      <name val="Arial"/>
      <family val="2"/>
    </font>
    <font>
      <b/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0" xfId="0" applyFont="1" applyFill="1"/>
    <xf numFmtId="1" fontId="3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left"/>
    </xf>
    <xf numFmtId="14" fontId="4" fillId="2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right"/>
    </xf>
    <xf numFmtId="0" fontId="7" fillId="2" borderId="5" xfId="0" applyFont="1" applyFill="1" applyBorder="1"/>
    <xf numFmtId="0" fontId="7" fillId="2" borderId="3" xfId="0" applyFont="1" applyFill="1" applyBorder="1"/>
    <xf numFmtId="1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/>
    <xf numFmtId="0" fontId="7" fillId="2" borderId="2" xfId="0" applyFont="1" applyFill="1" applyBorder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2" fontId="9" fillId="3" borderId="5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/>
    <xf numFmtId="0" fontId="9" fillId="2" borderId="9" xfId="0" applyFont="1" applyFill="1" applyBorder="1"/>
    <xf numFmtId="0" fontId="9" fillId="2" borderId="5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2" fontId="9" fillId="3" borderId="0" xfId="0" applyNumberFormat="1" applyFont="1" applyFill="1" applyAlignment="1" applyProtection="1">
      <alignment horizontal="right"/>
      <protection locked="0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" fontId="10" fillId="3" borderId="3" xfId="0" applyNumberFormat="1" applyFont="1" applyFill="1" applyBorder="1" applyAlignment="1" applyProtection="1">
      <alignment horizontal="center"/>
      <protection locked="0"/>
    </xf>
    <xf numFmtId="1" fontId="10" fillId="3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11" fillId="0" borderId="0" xfId="0" applyFont="1"/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12" fillId="0" borderId="0" xfId="0" applyFont="1"/>
    <xf numFmtId="0" fontId="9" fillId="2" borderId="17" xfId="0" applyFont="1" applyFill="1" applyBorder="1"/>
    <xf numFmtId="0" fontId="9" fillId="2" borderId="18" xfId="0" applyFont="1" applyFill="1" applyBorder="1"/>
    <xf numFmtId="0" fontId="9" fillId="2" borderId="19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14" fontId="13" fillId="2" borderId="0" xfId="1" applyNumberFormat="1" applyFont="1" applyFill="1" applyAlignment="1">
      <alignment horizontal="center"/>
    </xf>
    <xf numFmtId="0" fontId="8" fillId="2" borderId="24" xfId="0" applyFont="1" applyFill="1" applyBorder="1" applyAlignment="1">
      <alignment horizontal="center"/>
    </xf>
    <xf numFmtId="1" fontId="10" fillId="3" borderId="24" xfId="0" applyNumberFormat="1" applyFont="1" applyFill="1" applyBorder="1" applyAlignment="1" applyProtection="1">
      <alignment horizontal="center"/>
      <protection locked="0"/>
    </xf>
    <xf numFmtId="2" fontId="9" fillId="3" borderId="25" xfId="0" applyNumberFormat="1" applyFont="1" applyFill="1" applyBorder="1" applyAlignment="1" applyProtection="1">
      <alignment horizontal="right"/>
      <protection locked="0"/>
    </xf>
    <xf numFmtId="0" fontId="9" fillId="2" borderId="26" xfId="0" applyFont="1" applyFill="1" applyBorder="1"/>
    <xf numFmtId="0" fontId="9" fillId="2" borderId="27" xfId="0" applyFont="1" applyFill="1" applyBorder="1"/>
    <xf numFmtId="0" fontId="9" fillId="2" borderId="25" xfId="0" applyFont="1" applyFill="1" applyBorder="1"/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1da0020090672067/Desktop/Pipe%20Dream%202024%20final.xlsx" TargetMode="External"/><Relationship Id="rId1" Type="http://schemas.openxmlformats.org/officeDocument/2006/relationships/externalLinkPath" Target="Pipe%20Dream%202024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tries"/>
      <sheetName val="Results"/>
    </sheetNames>
    <sheetDataSet>
      <sheetData sheetId="0" refreshError="1">
        <row r="2">
          <cell r="C2">
            <v>1</v>
          </cell>
          <cell r="D2" t="str">
            <v>Nigel Crompton</v>
          </cell>
          <cell r="E2" t="str">
            <v>Pensby</v>
          </cell>
          <cell r="F2" t="str">
            <v>M60</v>
          </cell>
          <cell r="G2" t="str">
            <v>ok</v>
          </cell>
        </row>
        <row r="3">
          <cell r="C3">
            <v>2</v>
          </cell>
          <cell r="G3" t="str">
            <v/>
          </cell>
        </row>
        <row r="4">
          <cell r="C4">
            <v>3</v>
          </cell>
          <cell r="G4" t="str">
            <v/>
          </cell>
        </row>
        <row r="5">
          <cell r="C5">
            <v>4</v>
          </cell>
          <cell r="D5" t="str">
            <v>Mark Evans</v>
          </cell>
          <cell r="E5" t="str">
            <v>Porth Eirias Runners</v>
          </cell>
          <cell r="F5" t="str">
            <v>M40</v>
          </cell>
          <cell r="G5" t="str">
            <v>ok</v>
          </cell>
        </row>
        <row r="6">
          <cell r="C6">
            <v>5</v>
          </cell>
          <cell r="D6" t="str">
            <v>Jayne Price</v>
          </cell>
          <cell r="E6" t="str">
            <v>Pensby</v>
          </cell>
          <cell r="F6" t="str">
            <v>L</v>
          </cell>
          <cell r="G6" t="str">
            <v>ok</v>
          </cell>
        </row>
        <row r="7">
          <cell r="C7">
            <v>6</v>
          </cell>
          <cell r="G7" t="str">
            <v/>
          </cell>
        </row>
        <row r="8">
          <cell r="C8">
            <v>7</v>
          </cell>
          <cell r="G8" t="str">
            <v/>
          </cell>
        </row>
        <row r="9">
          <cell r="C9">
            <v>8</v>
          </cell>
          <cell r="G9" t="str">
            <v/>
          </cell>
        </row>
        <row r="10">
          <cell r="C10">
            <v>9</v>
          </cell>
          <cell r="G10" t="str">
            <v/>
          </cell>
        </row>
        <row r="11">
          <cell r="C11">
            <v>10</v>
          </cell>
          <cell r="G11" t="str">
            <v/>
          </cell>
        </row>
        <row r="12">
          <cell r="C12">
            <v>11</v>
          </cell>
          <cell r="G12" t="str">
            <v/>
          </cell>
        </row>
        <row r="13">
          <cell r="C13">
            <v>12</v>
          </cell>
          <cell r="D13" t="str">
            <v>Lilli Minton-Roberts (u23)</v>
          </cell>
          <cell r="E13" t="str">
            <v>u/a</v>
          </cell>
          <cell r="F13" t="str">
            <v>L</v>
          </cell>
          <cell r="G13" t="str">
            <v>ok</v>
          </cell>
        </row>
        <row r="14">
          <cell r="C14">
            <v>13</v>
          </cell>
          <cell r="D14" t="str">
            <v>Mark Evans</v>
          </cell>
          <cell r="E14" t="str">
            <v>Porth Eirias Runners</v>
          </cell>
          <cell r="F14" t="str">
            <v>M40</v>
          </cell>
          <cell r="G14" t="str">
            <v>ok</v>
          </cell>
        </row>
        <row r="15">
          <cell r="C15">
            <v>14</v>
          </cell>
          <cell r="G15" t="str">
            <v/>
          </cell>
        </row>
        <row r="16">
          <cell r="C16">
            <v>15</v>
          </cell>
          <cell r="D16" t="str">
            <v>Bethan Wyn Roberts</v>
          </cell>
          <cell r="E16" t="str">
            <v>Porth Eirias Runners</v>
          </cell>
          <cell r="F16" t="str">
            <v>L50</v>
          </cell>
        </row>
        <row r="17">
          <cell r="C17">
            <v>16</v>
          </cell>
          <cell r="D17" t="str">
            <v>Sophie Johnson</v>
          </cell>
          <cell r="E17" t="str">
            <v>Prestatyn RC</v>
          </cell>
          <cell r="F17" t="str">
            <v>L40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  <cell r="D23" t="str">
            <v>Ann Claire Jones</v>
          </cell>
          <cell r="E23" t="str">
            <v>Prestatyn RC</v>
          </cell>
          <cell r="F23" t="str">
            <v>L50</v>
          </cell>
        </row>
        <row r="24">
          <cell r="C24">
            <v>23</v>
          </cell>
          <cell r="D24" t="str">
            <v>Mandy Cartwright</v>
          </cell>
          <cell r="E24" t="str">
            <v>Prestatyn RC</v>
          </cell>
          <cell r="F24" t="str">
            <v>L40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  <cell r="D27" t="str">
            <v>Charlotte Wilton-Jones</v>
          </cell>
          <cell r="E27" t="str">
            <v>NW Road Runners</v>
          </cell>
          <cell r="F27" t="str">
            <v>L</v>
          </cell>
        </row>
        <row r="28">
          <cell r="C28">
            <v>27</v>
          </cell>
          <cell r="D28" t="str">
            <v>Neil Vicars-Harris</v>
          </cell>
          <cell r="E28" t="str">
            <v>GOG Triathlon</v>
          </cell>
          <cell r="F28" t="str">
            <v>M50</v>
          </cell>
        </row>
        <row r="29">
          <cell r="C29">
            <v>28</v>
          </cell>
          <cell r="D29" t="str">
            <v>Jasper McQueen</v>
          </cell>
          <cell r="E29" t="str">
            <v>Porth Eirias Runners</v>
          </cell>
          <cell r="F29" t="str">
            <v>M50</v>
          </cell>
        </row>
        <row r="30">
          <cell r="C30">
            <v>29</v>
          </cell>
          <cell r="D30" t="str">
            <v>Tanya Beattie</v>
          </cell>
          <cell r="E30" t="str">
            <v>u/a</v>
          </cell>
          <cell r="F30" t="str">
            <v>L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  <cell r="D34" t="str">
            <v>Stephen Wiggins</v>
          </cell>
          <cell r="E34" t="str">
            <v>Helsby</v>
          </cell>
          <cell r="F34" t="str">
            <v>M</v>
          </cell>
        </row>
        <row r="35">
          <cell r="C35">
            <v>34</v>
          </cell>
          <cell r="D35" t="str">
            <v>Claudia Pagoulatou</v>
          </cell>
          <cell r="E35" t="str">
            <v>Pensby</v>
          </cell>
          <cell r="F35" t="str">
            <v>L</v>
          </cell>
        </row>
        <row r="36">
          <cell r="C36">
            <v>35</v>
          </cell>
          <cell r="D36" t="str">
            <v>Dafydd Evans</v>
          </cell>
          <cell r="E36" t="str">
            <v>Eryri Harriers</v>
          </cell>
          <cell r="F36" t="str">
            <v>M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  <cell r="D40" t="str">
            <v>Math Roberts</v>
          </cell>
          <cell r="E40" t="str">
            <v>Calder Valley</v>
          </cell>
          <cell r="F40" t="str">
            <v>M40</v>
          </cell>
        </row>
        <row r="41">
          <cell r="C41">
            <v>40</v>
          </cell>
          <cell r="D41" t="str">
            <v>Cath Lancaster</v>
          </cell>
          <cell r="E41" t="str">
            <v>Pensby</v>
          </cell>
          <cell r="F41" t="str">
            <v>L60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  <cell r="D47" t="str">
            <v>Paul Jones</v>
          </cell>
          <cell r="E47" t="str">
            <v>u/a</v>
          </cell>
          <cell r="F47" t="str">
            <v>M40</v>
          </cell>
        </row>
        <row r="48">
          <cell r="C48">
            <v>47</v>
          </cell>
        </row>
        <row r="49">
          <cell r="C49">
            <v>48</v>
          </cell>
          <cell r="D49" t="str">
            <v>John Morris</v>
          </cell>
          <cell r="E49" t="str">
            <v>Buckley</v>
          </cell>
          <cell r="F49" t="str">
            <v>M80</v>
          </cell>
        </row>
        <row r="50">
          <cell r="C50">
            <v>49</v>
          </cell>
          <cell r="D50" t="str">
            <v>Pauline Caffery</v>
          </cell>
          <cell r="E50" t="str">
            <v>Buckley</v>
          </cell>
          <cell r="F50" t="str">
            <v>L40</v>
          </cell>
        </row>
        <row r="51">
          <cell r="C51">
            <v>50</v>
          </cell>
        </row>
        <row r="52">
          <cell r="C52">
            <v>51</v>
          </cell>
          <cell r="D52" t="str">
            <v>Steven Brown</v>
          </cell>
          <cell r="E52" t="str">
            <v>Eryri Harriers</v>
          </cell>
          <cell r="F52" t="str">
            <v>M50</v>
          </cell>
        </row>
        <row r="53">
          <cell r="C53">
            <v>52</v>
          </cell>
          <cell r="D53" t="str">
            <v>Alex Royden</v>
          </cell>
          <cell r="E53" t="str">
            <v>Pensby</v>
          </cell>
          <cell r="F53" t="str">
            <v>M</v>
          </cell>
        </row>
        <row r="54">
          <cell r="C54">
            <v>53</v>
          </cell>
          <cell r="D54" t="str">
            <v>Tomas Black (u23)</v>
          </cell>
          <cell r="E54" t="str">
            <v>Mynyddwyr De Cymru</v>
          </cell>
          <cell r="F54" t="str">
            <v>M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  <cell r="D57" t="str">
            <v>Ellie Salisbury</v>
          </cell>
          <cell r="E57" t="str">
            <v>Eryri Harriers</v>
          </cell>
          <cell r="F57" t="str">
            <v>L60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  <row r="62">
          <cell r="C62">
            <v>61</v>
          </cell>
          <cell r="D62" t="str">
            <v>Nich Bradley</v>
          </cell>
          <cell r="E62" t="str">
            <v>Meironnydd</v>
          </cell>
          <cell r="F62" t="str">
            <v>M60</v>
          </cell>
        </row>
        <row r="63">
          <cell r="C63">
            <v>62</v>
          </cell>
        </row>
        <row r="64">
          <cell r="C64">
            <v>63</v>
          </cell>
        </row>
        <row r="65">
          <cell r="C65">
            <v>64</v>
          </cell>
          <cell r="D65" t="str">
            <v>Charlotte Hands</v>
          </cell>
          <cell r="E65" t="str">
            <v>u/a</v>
          </cell>
          <cell r="F65" t="str">
            <v>L</v>
          </cell>
        </row>
        <row r="66">
          <cell r="C66">
            <v>65</v>
          </cell>
        </row>
        <row r="67">
          <cell r="C67">
            <v>66</v>
          </cell>
          <cell r="D67" t="str">
            <v>Jarrick Harris</v>
          </cell>
          <cell r="E67" t="str">
            <v>u/a</v>
          </cell>
          <cell r="F67" t="str">
            <v>M50</v>
          </cell>
        </row>
        <row r="68">
          <cell r="C68">
            <v>67</v>
          </cell>
        </row>
        <row r="69">
          <cell r="C69">
            <v>68</v>
          </cell>
          <cell r="D69" t="str">
            <v>Juliet Edwards</v>
          </cell>
          <cell r="E69" t="str">
            <v>Meironnydd</v>
          </cell>
          <cell r="F69" t="str">
            <v>L60</v>
          </cell>
        </row>
        <row r="70">
          <cell r="C70">
            <v>69</v>
          </cell>
          <cell r="D70" t="str">
            <v>James Marchant</v>
          </cell>
          <cell r="E70" t="str">
            <v>Hebog</v>
          </cell>
          <cell r="F70" t="str">
            <v>M</v>
          </cell>
        </row>
        <row r="71">
          <cell r="C71">
            <v>70</v>
          </cell>
          <cell r="D71" t="str">
            <v>Ceri Stewart</v>
          </cell>
          <cell r="E71" t="str">
            <v>Mon Milers</v>
          </cell>
          <cell r="F71" t="str">
            <v>L40</v>
          </cell>
        </row>
        <row r="72">
          <cell r="C72">
            <v>71</v>
          </cell>
          <cell r="D72" t="str">
            <v>Rob Eadon</v>
          </cell>
          <cell r="E72" t="str">
            <v>Canicross Anglesey</v>
          </cell>
          <cell r="F72" t="str">
            <v>M40</v>
          </cell>
        </row>
        <row r="73">
          <cell r="C73">
            <v>72</v>
          </cell>
        </row>
        <row r="74">
          <cell r="C74">
            <v>73</v>
          </cell>
          <cell r="D74" t="str">
            <v>Richard Anthony</v>
          </cell>
          <cell r="E74" t="str">
            <v xml:space="preserve">Aberystwyth </v>
          </cell>
          <cell r="F74" t="str">
            <v>M40</v>
          </cell>
        </row>
        <row r="75">
          <cell r="C75">
            <v>74</v>
          </cell>
          <cell r="D75" t="str">
            <v>Kerry Riley</v>
          </cell>
          <cell r="E75" t="str">
            <v>Clwydian RR</v>
          </cell>
          <cell r="F75" t="str">
            <v>L</v>
          </cell>
        </row>
        <row r="76">
          <cell r="C76">
            <v>75</v>
          </cell>
        </row>
        <row r="77">
          <cell r="C77">
            <v>76</v>
          </cell>
        </row>
        <row r="78">
          <cell r="C78">
            <v>77</v>
          </cell>
          <cell r="D78" t="str">
            <v>Daniel Thwaites</v>
          </cell>
          <cell r="E78" t="str">
            <v>Clwydian RR</v>
          </cell>
          <cell r="F78" t="str">
            <v>M</v>
          </cell>
        </row>
        <row r="79">
          <cell r="C79">
            <v>78</v>
          </cell>
          <cell r="D79" t="str">
            <v xml:space="preserve">Dan Rodrigues </v>
          </cell>
          <cell r="E79" t="str">
            <v>Eryri Harriers</v>
          </cell>
          <cell r="F79" t="str">
            <v>M</v>
          </cell>
        </row>
        <row r="80">
          <cell r="C80">
            <v>79</v>
          </cell>
        </row>
        <row r="81">
          <cell r="C81">
            <v>80</v>
          </cell>
          <cell r="D81" t="str">
            <v>Gwyn Williams</v>
          </cell>
          <cell r="E81" t="str">
            <v>Colwyn Bay AC</v>
          </cell>
          <cell r="F81" t="str">
            <v>M50</v>
          </cell>
        </row>
        <row r="82">
          <cell r="C82">
            <v>81</v>
          </cell>
        </row>
        <row r="83">
          <cell r="C83">
            <v>82</v>
          </cell>
        </row>
        <row r="84">
          <cell r="C84">
            <v>83</v>
          </cell>
          <cell r="D84" t="str">
            <v>Chris Royle</v>
          </cell>
          <cell r="E84" t="str">
            <v>Social Hour RC</v>
          </cell>
          <cell r="F84" t="str">
            <v>M40</v>
          </cell>
        </row>
        <row r="85">
          <cell r="C85">
            <v>84</v>
          </cell>
        </row>
        <row r="86">
          <cell r="C86">
            <v>85</v>
          </cell>
        </row>
        <row r="87">
          <cell r="C87">
            <v>86</v>
          </cell>
          <cell r="D87" t="str">
            <v>Lucy O'Donnell</v>
          </cell>
          <cell r="E87" t="str">
            <v>Eryri Harriers</v>
          </cell>
          <cell r="F87" t="str">
            <v>L40</v>
          </cell>
        </row>
        <row r="88">
          <cell r="C88">
            <v>87</v>
          </cell>
        </row>
        <row r="89">
          <cell r="C89">
            <v>88</v>
          </cell>
        </row>
        <row r="90">
          <cell r="C90">
            <v>89</v>
          </cell>
          <cell r="D90" t="str">
            <v>Cara Jones</v>
          </cell>
          <cell r="E90" t="str">
            <v>Prestatyn RC</v>
          </cell>
          <cell r="F90" t="str">
            <v>L50</v>
          </cell>
        </row>
        <row r="91">
          <cell r="C91">
            <v>90</v>
          </cell>
          <cell r="D91" t="str">
            <v>Dave Munday</v>
          </cell>
          <cell r="E91" t="str">
            <v>u/a</v>
          </cell>
          <cell r="F91" t="str">
            <v>M50</v>
          </cell>
        </row>
        <row r="92">
          <cell r="C92">
            <v>91</v>
          </cell>
          <cell r="D92" t="str">
            <v>Maria Fitzpatrick</v>
          </cell>
          <cell r="E92" t="str">
            <v>u/a</v>
          </cell>
          <cell r="F92" t="str">
            <v>L</v>
          </cell>
        </row>
        <row r="93">
          <cell r="C93">
            <v>92</v>
          </cell>
        </row>
        <row r="94">
          <cell r="C94">
            <v>93</v>
          </cell>
          <cell r="D94" t="str">
            <v>Tomas Aldous</v>
          </cell>
          <cell r="E94" t="str">
            <v>GOG Triathlon</v>
          </cell>
          <cell r="F94" t="str">
            <v>M</v>
          </cell>
        </row>
        <row r="95">
          <cell r="C95">
            <v>94</v>
          </cell>
          <cell r="D95" t="str">
            <v>Jim Lewis</v>
          </cell>
          <cell r="E95" t="str">
            <v>u/a</v>
          </cell>
          <cell r="F95" t="str">
            <v>M50</v>
          </cell>
        </row>
        <row r="96">
          <cell r="C96">
            <v>95</v>
          </cell>
          <cell r="D96" t="str">
            <v>Jake Ratcliffe</v>
          </cell>
          <cell r="E96" t="str">
            <v>Eryri Harriers</v>
          </cell>
          <cell r="F96" t="str">
            <v>M</v>
          </cell>
        </row>
        <row r="97">
          <cell r="C97">
            <v>96</v>
          </cell>
          <cell r="D97" t="str">
            <v>Michael Waring</v>
          </cell>
          <cell r="E97" t="str">
            <v>Chester Tri</v>
          </cell>
          <cell r="F97" t="str">
            <v>M50</v>
          </cell>
        </row>
        <row r="98">
          <cell r="C98">
            <v>97</v>
          </cell>
          <cell r="D98" t="str">
            <v>Gemma Kelly</v>
          </cell>
          <cell r="E98" t="str">
            <v>Chester Tri</v>
          </cell>
          <cell r="F98" t="str">
            <v>L</v>
          </cell>
        </row>
        <row r="99">
          <cell r="C99">
            <v>98</v>
          </cell>
          <cell r="D99" t="str">
            <v>William Tavernor (u18)</v>
          </cell>
          <cell r="E99" t="str">
            <v>u/a</v>
          </cell>
          <cell r="F99" t="str">
            <v>M</v>
          </cell>
        </row>
        <row r="100">
          <cell r="C100">
            <v>99</v>
          </cell>
        </row>
        <row r="101">
          <cell r="C101">
            <v>100</v>
          </cell>
          <cell r="D101" t="str">
            <v>Josh Rothery</v>
          </cell>
          <cell r="E101" t="str">
            <v>u/a</v>
          </cell>
          <cell r="F101" t="str">
            <v>M</v>
          </cell>
        </row>
        <row r="102">
          <cell r="C102">
            <v>101</v>
          </cell>
        </row>
        <row r="103">
          <cell r="C103">
            <v>102</v>
          </cell>
        </row>
        <row r="104">
          <cell r="C104">
            <v>103</v>
          </cell>
        </row>
        <row r="105">
          <cell r="C105">
            <v>104</v>
          </cell>
        </row>
        <row r="106">
          <cell r="C106">
            <v>105</v>
          </cell>
        </row>
        <row r="107">
          <cell r="C107">
            <v>106</v>
          </cell>
          <cell r="D107" t="str">
            <v>Faith Paterson-Jones</v>
          </cell>
          <cell r="E107" t="str">
            <v>u/a</v>
          </cell>
          <cell r="F107" t="str">
            <v>L</v>
          </cell>
        </row>
        <row r="108">
          <cell r="C108">
            <v>107</v>
          </cell>
          <cell r="D108" t="str">
            <v>Felicity Aries</v>
          </cell>
          <cell r="E108" t="str">
            <v>Eryri Harriers</v>
          </cell>
          <cell r="F108" t="str">
            <v>L60</v>
          </cell>
        </row>
        <row r="109">
          <cell r="C109">
            <v>108</v>
          </cell>
        </row>
        <row r="110">
          <cell r="C110">
            <v>109</v>
          </cell>
        </row>
        <row r="111">
          <cell r="C111">
            <v>110</v>
          </cell>
          <cell r="D111" t="str">
            <v>Arfon Roberts</v>
          </cell>
          <cell r="E111" t="str">
            <v>Dwygy Dashers</v>
          </cell>
          <cell r="F111" t="str">
            <v>M60</v>
          </cell>
        </row>
        <row r="112">
          <cell r="C112">
            <v>111</v>
          </cell>
        </row>
        <row r="113">
          <cell r="C113">
            <v>112</v>
          </cell>
        </row>
        <row r="114">
          <cell r="C114">
            <v>113</v>
          </cell>
        </row>
        <row r="115">
          <cell r="C115">
            <v>114</v>
          </cell>
          <cell r="D115" t="str">
            <v>James Rogers</v>
          </cell>
          <cell r="E115" t="str">
            <v>Prestatyn RC</v>
          </cell>
          <cell r="F115" t="str">
            <v>M50</v>
          </cell>
        </row>
        <row r="116">
          <cell r="C116">
            <v>115</v>
          </cell>
        </row>
        <row r="117">
          <cell r="C117">
            <v>116</v>
          </cell>
          <cell r="D117" t="str">
            <v>Sam Waller</v>
          </cell>
          <cell r="E117" t="str">
            <v>u/a</v>
          </cell>
          <cell r="F117" t="str">
            <v>M</v>
          </cell>
        </row>
        <row r="118">
          <cell r="C118">
            <v>117</v>
          </cell>
        </row>
        <row r="119">
          <cell r="C119">
            <v>118</v>
          </cell>
        </row>
        <row r="120">
          <cell r="C120">
            <v>119</v>
          </cell>
        </row>
        <row r="121">
          <cell r="C121">
            <v>120</v>
          </cell>
          <cell r="D121" t="str">
            <v>Alex Fletcher</v>
          </cell>
          <cell r="E121" t="str">
            <v>Eryri Harriers</v>
          </cell>
          <cell r="F121" t="str">
            <v>L40</v>
          </cell>
        </row>
        <row r="122">
          <cell r="C122">
            <v>121</v>
          </cell>
          <cell r="D122" t="str">
            <v>Jeff Adams</v>
          </cell>
          <cell r="E122" t="str">
            <v>Pensby</v>
          </cell>
          <cell r="F122" t="str">
            <v>M60</v>
          </cell>
        </row>
        <row r="123">
          <cell r="C123">
            <v>122</v>
          </cell>
          <cell r="D123" t="str">
            <v>Glyn Wise</v>
          </cell>
          <cell r="E123" t="str">
            <v>Wrexham</v>
          </cell>
          <cell r="F123" t="str">
            <v>M</v>
          </cell>
        </row>
        <row r="124">
          <cell r="C124">
            <v>123</v>
          </cell>
          <cell r="D124" t="str">
            <v>Craig Lowe</v>
          </cell>
          <cell r="E124" t="str">
            <v>Eryri Harriers</v>
          </cell>
          <cell r="F124" t="str">
            <v>M</v>
          </cell>
        </row>
        <row r="125">
          <cell r="C125">
            <v>124</v>
          </cell>
        </row>
        <row r="126">
          <cell r="C126">
            <v>125</v>
          </cell>
        </row>
        <row r="127">
          <cell r="C127">
            <v>126</v>
          </cell>
          <cell r="D127" t="str">
            <v>Will Platts</v>
          </cell>
          <cell r="E127" t="str">
            <v>Pensby</v>
          </cell>
          <cell r="F127" t="str">
            <v>M</v>
          </cell>
        </row>
        <row r="128">
          <cell r="C128">
            <v>127</v>
          </cell>
          <cell r="D128" t="str">
            <v>Sal Jefford</v>
          </cell>
          <cell r="E128" t="str">
            <v>Run Free FR</v>
          </cell>
          <cell r="F128" t="str">
            <v>L40</v>
          </cell>
        </row>
        <row r="129">
          <cell r="C129">
            <v>128</v>
          </cell>
          <cell r="D129" t="str">
            <v>Alan Bryson</v>
          </cell>
          <cell r="E129" t="str">
            <v>Run Free FR</v>
          </cell>
          <cell r="F129" t="str">
            <v>M40</v>
          </cell>
        </row>
        <row r="130">
          <cell r="C130">
            <v>129</v>
          </cell>
          <cell r="D130" t="str">
            <v>Wendy Lee</v>
          </cell>
          <cell r="E130" t="str">
            <v>Pensby</v>
          </cell>
          <cell r="F130" t="str">
            <v>L50</v>
          </cell>
        </row>
        <row r="131">
          <cell r="C131">
            <v>130</v>
          </cell>
        </row>
        <row r="132">
          <cell r="C132">
            <v>131</v>
          </cell>
          <cell r="D132" t="str">
            <v>Steven Marham</v>
          </cell>
          <cell r="E132" t="str">
            <v>WFRA</v>
          </cell>
          <cell r="F132" t="str">
            <v>M50</v>
          </cell>
        </row>
        <row r="133">
          <cell r="C133">
            <v>132</v>
          </cell>
          <cell r="D133" t="str">
            <v>David Marham</v>
          </cell>
          <cell r="E133" t="str">
            <v>WFRA</v>
          </cell>
          <cell r="F133" t="str">
            <v>M60</v>
          </cell>
        </row>
        <row r="134">
          <cell r="C134">
            <v>133</v>
          </cell>
          <cell r="D134" t="str">
            <v>Maggie Oliver</v>
          </cell>
          <cell r="E134" t="str">
            <v>Eryri Harriers</v>
          </cell>
          <cell r="F134" t="str">
            <v>L75</v>
          </cell>
        </row>
        <row r="135">
          <cell r="C135">
            <v>134</v>
          </cell>
        </row>
        <row r="136">
          <cell r="C136">
            <v>135</v>
          </cell>
          <cell r="D136" t="str">
            <v>Dylan Pritchard</v>
          </cell>
          <cell r="E136" t="str">
            <v>Mighty Oaks</v>
          </cell>
          <cell r="F136" t="str">
            <v>M40</v>
          </cell>
        </row>
        <row r="137">
          <cell r="C137">
            <v>136</v>
          </cell>
        </row>
        <row r="138">
          <cell r="C138">
            <v>137</v>
          </cell>
          <cell r="D138" t="str">
            <v>Miranda Grant</v>
          </cell>
          <cell r="E138" t="str">
            <v>Eryri Harriers</v>
          </cell>
          <cell r="F138" t="str">
            <v>L40</v>
          </cell>
        </row>
        <row r="139">
          <cell r="C139">
            <v>138</v>
          </cell>
        </row>
        <row r="140">
          <cell r="C140">
            <v>139</v>
          </cell>
        </row>
        <row r="141">
          <cell r="C141">
            <v>140</v>
          </cell>
        </row>
        <row r="142">
          <cell r="C142">
            <v>141</v>
          </cell>
          <cell r="D142" t="str">
            <v>Don Williams</v>
          </cell>
          <cell r="E142" t="str">
            <v>Eryri Harriers</v>
          </cell>
          <cell r="F142" t="str">
            <v>M80</v>
          </cell>
        </row>
        <row r="143">
          <cell r="C143">
            <v>142</v>
          </cell>
        </row>
        <row r="144">
          <cell r="C144">
            <v>143</v>
          </cell>
          <cell r="D144" t="str">
            <v>Gavin Roberts</v>
          </cell>
          <cell r="E144" t="str">
            <v>Calder Valley</v>
          </cell>
          <cell r="F144" t="str">
            <v>M</v>
          </cell>
        </row>
        <row r="145">
          <cell r="C145">
            <v>144</v>
          </cell>
          <cell r="D145" t="str">
            <v>Paul Robertson</v>
          </cell>
          <cell r="E145" t="str">
            <v>Pensby</v>
          </cell>
          <cell r="F145" t="str">
            <v>M60</v>
          </cell>
        </row>
        <row r="146">
          <cell r="C146">
            <v>145</v>
          </cell>
          <cell r="D146" t="str">
            <v>Graeme Tunstall</v>
          </cell>
          <cell r="E146" t="str">
            <v>GOG Triathlon</v>
          </cell>
          <cell r="F146" t="str">
            <v>M40</v>
          </cell>
        </row>
        <row r="147">
          <cell r="C147">
            <v>146</v>
          </cell>
        </row>
        <row r="148">
          <cell r="C148">
            <v>147</v>
          </cell>
          <cell r="D148" t="str">
            <v>Gonks Hughes</v>
          </cell>
          <cell r="E148" t="str">
            <v>Hebog</v>
          </cell>
          <cell r="F148" t="str">
            <v>M50</v>
          </cell>
        </row>
        <row r="149">
          <cell r="C149">
            <v>148</v>
          </cell>
          <cell r="D149" t="str">
            <v>Hayley Turner</v>
          </cell>
          <cell r="E149" t="str">
            <v>GOG Triathlon</v>
          </cell>
          <cell r="F149" t="str">
            <v>L</v>
          </cell>
        </row>
        <row r="150">
          <cell r="C150">
            <v>149</v>
          </cell>
          <cell r="D150" t="str">
            <v>Andy Jones</v>
          </cell>
          <cell r="E150" t="str">
            <v>GOG Triathlon</v>
          </cell>
          <cell r="F150" t="str">
            <v>M50</v>
          </cell>
        </row>
        <row r="151">
          <cell r="C151">
            <v>150</v>
          </cell>
          <cell r="D151" t="str">
            <v>Christopher Williams</v>
          </cell>
          <cell r="E151" t="str">
            <v>Colwyn Bay AC</v>
          </cell>
          <cell r="F151" t="str">
            <v>M60</v>
          </cell>
        </row>
        <row r="152">
          <cell r="C152">
            <v>151</v>
          </cell>
        </row>
        <row r="153">
          <cell r="C153">
            <v>152</v>
          </cell>
        </row>
        <row r="154">
          <cell r="C154">
            <v>153</v>
          </cell>
        </row>
        <row r="155">
          <cell r="C155">
            <v>154</v>
          </cell>
          <cell r="D155" t="str">
            <v>Jackie Lee</v>
          </cell>
          <cell r="E155" t="str">
            <v>Eryri Harriers</v>
          </cell>
          <cell r="F155" t="str">
            <v>L40</v>
          </cell>
        </row>
        <row r="156">
          <cell r="C156">
            <v>155</v>
          </cell>
          <cell r="D156" t="str">
            <v>Hannah Williams</v>
          </cell>
          <cell r="E156" t="str">
            <v>u/a</v>
          </cell>
          <cell r="F156" t="str">
            <v>L</v>
          </cell>
        </row>
        <row r="157">
          <cell r="C157">
            <v>156</v>
          </cell>
        </row>
        <row r="158">
          <cell r="C158">
            <v>157</v>
          </cell>
        </row>
        <row r="159">
          <cell r="C159">
            <v>158</v>
          </cell>
          <cell r="D159" t="str">
            <v>Nicola Wylie</v>
          </cell>
          <cell r="E159" t="str">
            <v>NWRRC</v>
          </cell>
          <cell r="F159" t="str">
            <v>L50</v>
          </cell>
        </row>
        <row r="160">
          <cell r="C160">
            <v>159</v>
          </cell>
          <cell r="D160" t="str">
            <v>John Michael Edwards</v>
          </cell>
          <cell r="E160" t="str">
            <v>u/a</v>
          </cell>
          <cell r="F160" t="str">
            <v>M40</v>
          </cell>
        </row>
        <row r="161">
          <cell r="C161">
            <v>160</v>
          </cell>
          <cell r="D161" t="str">
            <v>Dan Robbins</v>
          </cell>
          <cell r="E161" t="str">
            <v>Chester Tri</v>
          </cell>
          <cell r="F161" t="str">
            <v>M40</v>
          </cell>
        </row>
        <row r="162">
          <cell r="C162">
            <v>161</v>
          </cell>
        </row>
        <row r="163">
          <cell r="C163">
            <v>162</v>
          </cell>
        </row>
        <row r="164">
          <cell r="C164">
            <v>163</v>
          </cell>
        </row>
        <row r="165">
          <cell r="C165">
            <v>164</v>
          </cell>
          <cell r="D165" t="str">
            <v>Martin Cliffe</v>
          </cell>
          <cell r="E165" t="str">
            <v>Eryri Harriers</v>
          </cell>
          <cell r="F165" t="str">
            <v>M50</v>
          </cell>
        </row>
        <row r="166">
          <cell r="C166">
            <v>165</v>
          </cell>
          <cell r="D166" t="str">
            <v>Graham McVey</v>
          </cell>
          <cell r="E166" t="str">
            <v>u/a</v>
          </cell>
          <cell r="F166" t="str">
            <v>M50</v>
          </cell>
        </row>
        <row r="167">
          <cell r="C167">
            <v>166</v>
          </cell>
        </row>
        <row r="168">
          <cell r="C168">
            <v>167</v>
          </cell>
        </row>
        <row r="169">
          <cell r="C169">
            <v>168</v>
          </cell>
        </row>
        <row r="170">
          <cell r="C170">
            <v>169</v>
          </cell>
        </row>
        <row r="171">
          <cell r="C171">
            <v>170</v>
          </cell>
        </row>
        <row r="172">
          <cell r="C172">
            <v>171</v>
          </cell>
        </row>
        <row r="173">
          <cell r="C173">
            <v>172</v>
          </cell>
        </row>
        <row r="174">
          <cell r="C174">
            <v>173</v>
          </cell>
        </row>
        <row r="175">
          <cell r="C175">
            <v>174</v>
          </cell>
          <cell r="D175" t="str">
            <v>Dylan Watson</v>
          </cell>
          <cell r="E175" t="str">
            <v>WFRA</v>
          </cell>
          <cell r="F175" t="str">
            <v>M40</v>
          </cell>
        </row>
        <row r="176">
          <cell r="C176">
            <v>175</v>
          </cell>
          <cell r="D176" t="str">
            <v>Gwydion ap Wynn</v>
          </cell>
          <cell r="E176" t="str">
            <v>Hebog</v>
          </cell>
          <cell r="F176" t="str">
            <v>M40</v>
          </cell>
        </row>
        <row r="177">
          <cell r="C177">
            <v>176</v>
          </cell>
          <cell r="D177" t="str">
            <v>Lizzie Irvine</v>
          </cell>
          <cell r="E177" t="str">
            <v>GOG Triathlon</v>
          </cell>
          <cell r="F177" t="str">
            <v>L</v>
          </cell>
        </row>
        <row r="178">
          <cell r="C178">
            <v>177</v>
          </cell>
          <cell r="D178" t="str">
            <v>Samuel Bennett</v>
          </cell>
          <cell r="E178" t="str">
            <v>Mysteruns</v>
          </cell>
          <cell r="F178" t="str">
            <v>M</v>
          </cell>
        </row>
        <row r="179">
          <cell r="C179">
            <v>178</v>
          </cell>
          <cell r="D179" t="str">
            <v>Andrea Peers</v>
          </cell>
          <cell r="E179" t="str">
            <v>u/a</v>
          </cell>
          <cell r="F179" t="str">
            <v>L40</v>
          </cell>
        </row>
        <row r="180">
          <cell r="C180">
            <v>179</v>
          </cell>
          <cell r="D180" t="str">
            <v>Bleddyn Evans</v>
          </cell>
          <cell r="E180" t="str">
            <v>GOG Triathlon</v>
          </cell>
          <cell r="F180" t="str">
            <v>M50</v>
          </cell>
        </row>
        <row r="181">
          <cell r="C181">
            <v>180</v>
          </cell>
          <cell r="D181" t="str">
            <v>Amy Griffiths</v>
          </cell>
          <cell r="E181" t="str">
            <v>u/a</v>
          </cell>
          <cell r="F181" t="str">
            <v>L</v>
          </cell>
        </row>
        <row r="182">
          <cell r="C182">
            <v>181</v>
          </cell>
          <cell r="D182" t="str">
            <v>Daniel Morgan</v>
          </cell>
          <cell r="E182" t="str">
            <v>u/a</v>
          </cell>
          <cell r="F182" t="str">
            <v>M</v>
          </cell>
        </row>
        <row r="183">
          <cell r="C183">
            <v>182</v>
          </cell>
          <cell r="D183" t="str">
            <v>Llion Morris (u23)</v>
          </cell>
          <cell r="E183" t="str">
            <v>u/a</v>
          </cell>
          <cell r="F183" t="str">
            <v>M</v>
          </cell>
        </row>
        <row r="184">
          <cell r="C184">
            <v>183</v>
          </cell>
        </row>
        <row r="185">
          <cell r="C185">
            <v>184</v>
          </cell>
        </row>
        <row r="186">
          <cell r="C186">
            <v>185</v>
          </cell>
        </row>
        <row r="187">
          <cell r="C187">
            <v>186</v>
          </cell>
        </row>
        <row r="188">
          <cell r="C188">
            <v>187</v>
          </cell>
        </row>
        <row r="189">
          <cell r="C189">
            <v>188</v>
          </cell>
        </row>
        <row r="190">
          <cell r="C190">
            <v>189</v>
          </cell>
        </row>
        <row r="191">
          <cell r="C191">
            <v>190</v>
          </cell>
        </row>
        <row r="192">
          <cell r="C192">
            <v>191</v>
          </cell>
        </row>
        <row r="193">
          <cell r="C193">
            <v>192</v>
          </cell>
        </row>
        <row r="194">
          <cell r="C194">
            <v>193</v>
          </cell>
        </row>
        <row r="195">
          <cell r="C195">
            <v>194</v>
          </cell>
        </row>
        <row r="196">
          <cell r="C196">
            <v>195</v>
          </cell>
        </row>
        <row r="197">
          <cell r="C197">
            <v>196</v>
          </cell>
        </row>
        <row r="198">
          <cell r="C198">
            <v>197</v>
          </cell>
        </row>
        <row r="199">
          <cell r="C199">
            <v>198</v>
          </cell>
        </row>
        <row r="200">
          <cell r="C200">
            <v>199</v>
          </cell>
        </row>
        <row r="201">
          <cell r="C201">
            <v>200</v>
          </cell>
        </row>
        <row r="202">
          <cell r="C202">
            <v>201</v>
          </cell>
        </row>
        <row r="203">
          <cell r="C203">
            <v>202</v>
          </cell>
        </row>
        <row r="204">
          <cell r="C204">
            <v>203</v>
          </cell>
        </row>
        <row r="205">
          <cell r="C205">
            <v>204</v>
          </cell>
        </row>
        <row r="206">
          <cell r="C206">
            <v>205</v>
          </cell>
        </row>
        <row r="207">
          <cell r="C207">
            <v>206</v>
          </cell>
        </row>
        <row r="208">
          <cell r="C208">
            <v>207</v>
          </cell>
        </row>
        <row r="209">
          <cell r="C209">
            <v>208</v>
          </cell>
        </row>
        <row r="210">
          <cell r="C210">
            <v>209</v>
          </cell>
        </row>
        <row r="211">
          <cell r="C211">
            <v>210</v>
          </cell>
        </row>
        <row r="212">
          <cell r="C212">
            <v>211</v>
          </cell>
        </row>
        <row r="213">
          <cell r="C213">
            <v>212</v>
          </cell>
        </row>
        <row r="214">
          <cell r="C214">
            <v>213</v>
          </cell>
        </row>
        <row r="215">
          <cell r="C215">
            <v>214</v>
          </cell>
        </row>
        <row r="216">
          <cell r="C216">
            <v>215</v>
          </cell>
        </row>
        <row r="217">
          <cell r="C217">
            <v>216</v>
          </cell>
        </row>
        <row r="218">
          <cell r="C218">
            <v>217</v>
          </cell>
        </row>
        <row r="219">
          <cell r="C219">
            <v>218</v>
          </cell>
        </row>
        <row r="220">
          <cell r="C220">
            <v>219</v>
          </cell>
        </row>
        <row r="221">
          <cell r="C221">
            <v>220</v>
          </cell>
        </row>
        <row r="222">
          <cell r="C222">
            <v>221</v>
          </cell>
        </row>
        <row r="223">
          <cell r="C223">
            <v>222</v>
          </cell>
        </row>
        <row r="224">
          <cell r="C224">
            <v>223</v>
          </cell>
        </row>
        <row r="225">
          <cell r="C225">
            <v>224</v>
          </cell>
        </row>
        <row r="226">
          <cell r="C226">
            <v>225</v>
          </cell>
        </row>
        <row r="227">
          <cell r="C227">
            <v>226</v>
          </cell>
        </row>
        <row r="228">
          <cell r="C228">
            <v>227</v>
          </cell>
        </row>
        <row r="229">
          <cell r="C229">
            <v>228</v>
          </cell>
        </row>
        <row r="230">
          <cell r="C230">
            <v>229</v>
          </cell>
        </row>
        <row r="231">
          <cell r="C231">
            <v>230</v>
          </cell>
        </row>
        <row r="232">
          <cell r="C232">
            <v>231</v>
          </cell>
        </row>
        <row r="233">
          <cell r="C233">
            <v>232</v>
          </cell>
        </row>
        <row r="234">
          <cell r="C234">
            <v>233</v>
          </cell>
        </row>
        <row r="235">
          <cell r="C235">
            <v>234</v>
          </cell>
        </row>
        <row r="236">
          <cell r="C236">
            <v>235</v>
          </cell>
        </row>
        <row r="237">
          <cell r="C237">
            <v>236</v>
          </cell>
        </row>
        <row r="238">
          <cell r="C238">
            <v>237</v>
          </cell>
        </row>
        <row r="239">
          <cell r="C239">
            <v>238</v>
          </cell>
        </row>
        <row r="240">
          <cell r="C240">
            <v>239</v>
          </cell>
        </row>
        <row r="241">
          <cell r="C241">
            <v>240</v>
          </cell>
        </row>
        <row r="242">
          <cell r="C242">
            <v>241</v>
          </cell>
        </row>
        <row r="243">
          <cell r="C243">
            <v>242</v>
          </cell>
        </row>
        <row r="244">
          <cell r="C244">
            <v>243</v>
          </cell>
        </row>
        <row r="245">
          <cell r="C245">
            <v>244</v>
          </cell>
        </row>
        <row r="246">
          <cell r="C246">
            <v>245</v>
          </cell>
        </row>
        <row r="247">
          <cell r="C247">
            <v>246</v>
          </cell>
        </row>
        <row r="248">
          <cell r="C248">
            <v>247</v>
          </cell>
        </row>
        <row r="249">
          <cell r="C249">
            <v>248</v>
          </cell>
        </row>
        <row r="250">
          <cell r="C250">
            <v>249</v>
          </cell>
        </row>
        <row r="251">
          <cell r="C251">
            <v>250</v>
          </cell>
        </row>
        <row r="252">
          <cell r="C252">
            <v>251</v>
          </cell>
        </row>
        <row r="253">
          <cell r="C253">
            <v>252</v>
          </cell>
        </row>
        <row r="254">
          <cell r="C254">
            <v>253</v>
          </cell>
        </row>
        <row r="255">
          <cell r="C255">
            <v>254</v>
          </cell>
        </row>
        <row r="256">
          <cell r="C256">
            <v>255</v>
          </cell>
        </row>
        <row r="257">
          <cell r="C257">
            <v>256</v>
          </cell>
        </row>
        <row r="258">
          <cell r="C258">
            <v>257</v>
          </cell>
        </row>
        <row r="259">
          <cell r="C259">
            <v>258</v>
          </cell>
        </row>
        <row r="260">
          <cell r="C260">
            <v>259</v>
          </cell>
        </row>
        <row r="261">
          <cell r="C261">
            <v>260</v>
          </cell>
        </row>
        <row r="262">
          <cell r="C262">
            <v>261</v>
          </cell>
        </row>
        <row r="263">
          <cell r="C263">
            <v>262</v>
          </cell>
        </row>
        <row r="264">
          <cell r="C264">
            <v>263</v>
          </cell>
        </row>
        <row r="265">
          <cell r="C265">
            <v>264</v>
          </cell>
        </row>
        <row r="266">
          <cell r="C266">
            <v>265</v>
          </cell>
        </row>
        <row r="267">
          <cell r="C267">
            <v>266</v>
          </cell>
        </row>
        <row r="268">
          <cell r="C268">
            <v>267</v>
          </cell>
        </row>
        <row r="269">
          <cell r="C269">
            <v>268</v>
          </cell>
        </row>
        <row r="270">
          <cell r="C270">
            <v>269</v>
          </cell>
        </row>
        <row r="271">
          <cell r="C271">
            <v>270</v>
          </cell>
        </row>
        <row r="272">
          <cell r="C272">
            <v>271</v>
          </cell>
        </row>
        <row r="273">
          <cell r="C273">
            <v>272</v>
          </cell>
        </row>
        <row r="274">
          <cell r="C274">
            <v>273</v>
          </cell>
        </row>
        <row r="275">
          <cell r="C275">
            <v>274</v>
          </cell>
        </row>
        <row r="276">
          <cell r="C276">
            <v>275</v>
          </cell>
        </row>
        <row r="277">
          <cell r="C277">
            <v>276</v>
          </cell>
        </row>
        <row r="278">
          <cell r="C278">
            <v>277</v>
          </cell>
        </row>
        <row r="279">
          <cell r="C279">
            <v>278</v>
          </cell>
        </row>
        <row r="280">
          <cell r="C280">
            <v>279</v>
          </cell>
        </row>
        <row r="281">
          <cell r="C281">
            <v>280</v>
          </cell>
        </row>
        <row r="282">
          <cell r="C282">
            <v>281</v>
          </cell>
        </row>
        <row r="283">
          <cell r="C283">
            <v>282</v>
          </cell>
        </row>
        <row r="284">
          <cell r="C284">
            <v>283</v>
          </cell>
        </row>
        <row r="285">
          <cell r="C285">
            <v>284</v>
          </cell>
        </row>
        <row r="286">
          <cell r="C286">
            <v>285</v>
          </cell>
        </row>
        <row r="287">
          <cell r="C287">
            <v>286</v>
          </cell>
        </row>
        <row r="288">
          <cell r="C288">
            <v>287</v>
          </cell>
        </row>
        <row r="289">
          <cell r="C289">
            <v>288</v>
          </cell>
        </row>
        <row r="290">
          <cell r="C290">
            <v>289</v>
          </cell>
        </row>
        <row r="291">
          <cell r="C291">
            <v>290</v>
          </cell>
        </row>
        <row r="292">
          <cell r="C292">
            <v>291</v>
          </cell>
        </row>
        <row r="293">
          <cell r="C293">
            <v>292</v>
          </cell>
        </row>
        <row r="294">
          <cell r="C294">
            <v>293</v>
          </cell>
        </row>
        <row r="295">
          <cell r="C295">
            <v>294</v>
          </cell>
        </row>
        <row r="296">
          <cell r="C296">
            <v>295</v>
          </cell>
        </row>
        <row r="297">
          <cell r="C297">
            <v>296</v>
          </cell>
        </row>
        <row r="298">
          <cell r="C298">
            <v>297</v>
          </cell>
        </row>
        <row r="299">
          <cell r="C299">
            <v>298</v>
          </cell>
        </row>
        <row r="300">
          <cell r="C300">
            <v>299</v>
          </cell>
        </row>
        <row r="301">
          <cell r="C301">
            <v>300</v>
          </cell>
        </row>
      </sheetData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T92"/>
  <sheetViews>
    <sheetView showZeros="0" tabSelected="1" zoomScale="87" zoomScaleNormal="87" workbookViewId="0">
      <pane xSplit="1" ySplit="1" topLeftCell="B53" activePane="bottomRight" state="frozen"/>
      <selection pane="topRight" activeCell="B1" sqref="B1"/>
      <selection pane="bottomLeft" activeCell="A6" sqref="A6"/>
      <selection pane="bottomRight" activeCell="D69" sqref="D69"/>
    </sheetView>
  </sheetViews>
  <sheetFormatPr defaultColWidth="9.33203125" defaultRowHeight="10.5"/>
  <cols>
    <col min="3" max="3" width="8.77734375" customWidth="1"/>
    <col min="4" max="4" width="26.21875" customWidth="1"/>
    <col min="5" max="5" width="23.33203125" customWidth="1"/>
    <col min="20" max="20" width="9.33203125" style="33"/>
  </cols>
  <sheetData>
    <row r="2" spans="1:20" ht="12" thickBot="1">
      <c r="A2" s="1"/>
      <c r="B2" s="3"/>
      <c r="C2" s="4"/>
      <c r="D2" s="2"/>
      <c r="E2" s="45" t="s">
        <v>27</v>
      </c>
      <c r="F2" s="5"/>
      <c r="G2" s="5"/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0" ht="12.5">
      <c r="A3" s="6" t="s">
        <v>13</v>
      </c>
      <c r="B3" s="7" t="s">
        <v>14</v>
      </c>
      <c r="C3" s="8" t="s">
        <v>15</v>
      </c>
      <c r="D3" s="9" t="s">
        <v>16</v>
      </c>
      <c r="E3" s="10" t="s">
        <v>17</v>
      </c>
      <c r="F3" s="10"/>
      <c r="G3" s="56" t="s">
        <v>26</v>
      </c>
      <c r="H3" s="57"/>
      <c r="I3" s="57"/>
      <c r="J3" s="57"/>
      <c r="K3" s="57"/>
      <c r="L3" s="57"/>
      <c r="M3" s="58"/>
      <c r="N3" s="59" t="s">
        <v>18</v>
      </c>
      <c r="O3" s="59"/>
      <c r="P3" s="59"/>
      <c r="Q3" s="59"/>
      <c r="R3" s="59"/>
      <c r="S3" s="59"/>
    </row>
    <row r="4" spans="1:20" ht="13" thickBot="1">
      <c r="A4" s="6" t="s">
        <v>19</v>
      </c>
      <c r="B4" s="11" t="s">
        <v>0</v>
      </c>
      <c r="C4" s="12" t="s">
        <v>20</v>
      </c>
      <c r="D4" s="13" t="s">
        <v>1</v>
      </c>
      <c r="E4" s="14" t="s">
        <v>2</v>
      </c>
      <c r="F4" s="14" t="s">
        <v>21</v>
      </c>
      <c r="G4" s="15" t="s">
        <v>8</v>
      </c>
      <c r="H4" s="16" t="s">
        <v>9</v>
      </c>
      <c r="I4" s="16" t="s">
        <v>10</v>
      </c>
      <c r="J4" s="16" t="s">
        <v>11</v>
      </c>
      <c r="K4" s="43" t="s">
        <v>12</v>
      </c>
      <c r="L4" s="44" t="s">
        <v>22</v>
      </c>
      <c r="M4" s="41" t="s">
        <v>24</v>
      </c>
      <c r="N4" s="18" t="s">
        <v>3</v>
      </c>
      <c r="O4" s="19" t="s">
        <v>4</v>
      </c>
      <c r="P4" s="19" t="s">
        <v>5</v>
      </c>
      <c r="Q4" s="16" t="s">
        <v>6</v>
      </c>
      <c r="R4" s="42" t="s">
        <v>7</v>
      </c>
      <c r="S4" s="17" t="s">
        <v>23</v>
      </c>
    </row>
    <row r="5" spans="1:20" ht="13">
      <c r="A5" s="20">
        <v>1</v>
      </c>
      <c r="B5" s="31">
        <v>39</v>
      </c>
      <c r="C5" s="21">
        <v>34.14</v>
      </c>
      <c r="D5" s="38" t="str">
        <f>IF($B5&gt;0,VLOOKUP($B5,[1]Entries!$C$2:$F$301,2),0)</f>
        <v>Math Roberts</v>
      </c>
      <c r="E5" s="23" t="str">
        <f>IF($B5&gt;0,VLOOKUP($B5,[1]Entries!$C$2:$F$301,3),0)</f>
        <v>Calder Valley</v>
      </c>
      <c r="F5" s="24"/>
      <c r="G5" s="25">
        <f ca="1">IF($B5&gt;0,IF(VLOOKUP($B5,[1]Entries!$C$2:H15,4)=G$5,1+MAX(G4:G$5),0),0)</f>
        <v>0</v>
      </c>
      <c r="H5" s="26">
        <f ca="1">IF($B5&gt;0,IF(VLOOKUP($B5,[1]Entries!$C$2:$F$301,4)=H$5,1+MAX(H4:H$5),0),0)</f>
        <v>1</v>
      </c>
      <c r="I5" s="26">
        <f ca="1">IF($B5&gt;0,IF(VLOOKUP($B5,[1]Entries!$C$2:$F$301,4)=I$5,1+MAX(I4:I$5),0),0)</f>
        <v>0</v>
      </c>
      <c r="J5" s="26">
        <f ca="1">IF($B5&gt;0,IF(VLOOKUP($B5,[1]Entries!$C$2:$F$301,4)=J$5,1+MAX(J4:J$5),0),0)</f>
        <v>0</v>
      </c>
      <c r="K5" s="29">
        <f ca="1">IF($B5&gt;0,IF(VLOOKUP($B5,[1]Entries!$C$2:$F$301,4)=K$5,1+MAX(K4:K$5),0),0)</f>
        <v>0</v>
      </c>
      <c r="L5" s="29">
        <f ca="1">IF($B5&gt;0,IF(VLOOKUP($B5,[1]Entries!$C$2:$F$301,4)=L$5,1+MAX(L4:L$5),0),0)</f>
        <v>0</v>
      </c>
      <c r="M5" s="30">
        <f ca="1">IF($B5&gt;0,IF(VLOOKUP($B5,[1]Entries!$C$2:$F$301,4)=M$5,1+MAX(M4:M$5),0),0)</f>
        <v>0</v>
      </c>
      <c r="N5" s="25">
        <f ca="1">IF($B5&gt;0,IF(VLOOKUP($B5,[1]Entries!$C$2:$F$301,4)=N$5,1+MAX(N4:N$5),0),0)</f>
        <v>0</v>
      </c>
      <c r="O5" s="26">
        <f ca="1">IF($B5&gt;0,IF(VLOOKUP($B5,[1]Entries!$C$2:$F$301,4)=O$5,1+MAX(O4:O$5),0),0)</f>
        <v>0</v>
      </c>
      <c r="P5" s="26">
        <f ca="1">IF($B5&gt;0,IF(VLOOKUP($B5,[1]Entries!$C$2:$F$301,4)=P$5,1+MAX(P4:P$5),0),0)</f>
        <v>0</v>
      </c>
      <c r="Q5" s="26">
        <f ca="1">IF($B5&gt;0,IF(VLOOKUP($B5,[1]Entries!$C$2:$F$301,4)=Q$5,1+MAX(Q4:Q$5),0),0)</f>
        <v>0</v>
      </c>
      <c r="R5" s="29">
        <f ca="1">IF($B5&gt;0,IF(VLOOKUP($B5,[1]Entries!$C$2:$F$301,4)=R$5,1+MAX(R4:R$5),0),0)</f>
        <v>0</v>
      </c>
      <c r="S5" s="35">
        <f ca="1">IF($B5&gt;0,IF(VLOOKUP($B5,[1]Entries!$C$2:$F$301,4)=S$5,1+MAX(S4:S$5),0),0)</f>
        <v>0</v>
      </c>
      <c r="T5" s="34"/>
    </row>
    <row r="6" spans="1:20" ht="13">
      <c r="A6" s="20">
        <v>2</v>
      </c>
      <c r="B6" s="32">
        <v>143</v>
      </c>
      <c r="C6" s="27">
        <v>35.409999999999997</v>
      </c>
      <c r="D6" s="40" t="str">
        <f>IF($B6&gt;0,VLOOKUP($B6,[1]Entries!$C$2:$F$301,2),0)</f>
        <v>Gavin Roberts</v>
      </c>
      <c r="E6" s="39" t="str">
        <f>IF($B6&gt;0,VLOOKUP($B6,[1]Entries!$C$2:$F$301,3),0)</f>
        <v>Calder Valley</v>
      </c>
      <c r="F6" s="22"/>
      <c r="G6" s="28">
        <f ca="1">IF($B6&gt;0,IF(VLOOKUP($B6,[1]Entries!$C$2:$F$301,4)=G$5,1+MAX(G$5:G5),0),0)</f>
        <v>1</v>
      </c>
      <c r="H6" s="29">
        <f ca="1">IF($B6&gt;0,IF(VLOOKUP($B6,[1]Entries!$C$2:$F$301,4)=H$5,1+MAX(H$5:H5),0),0)</f>
        <v>0</v>
      </c>
      <c r="I6" s="29">
        <f ca="1">IF($B6&gt;0,IF(VLOOKUP($B6,[1]Entries!$C$2:$F$301,4)=I$5,1+MAX(I$5:I5),0),0)</f>
        <v>0</v>
      </c>
      <c r="J6" s="29">
        <f ca="1">IF($B6&gt;0,IF(VLOOKUP($B6,[1]Entries!$C$2:$F$301,4)=J$5,1+MAX(J$5:J5),0),0)</f>
        <v>0</v>
      </c>
      <c r="K6" s="29">
        <f ca="1">IF($B6&gt;0,IF(VLOOKUP($B6,[1]Entries!$C$2:$F$301,4)=K$5,1+MAX(K$5:K5),0),0)</f>
        <v>0</v>
      </c>
      <c r="L6" s="29">
        <f ca="1">IF($B6&gt;0,IF(VLOOKUP($B6,[1]Entries!$C$2:$F$301,4)=L$5,1+MAX(L$5:L5),0),0)</f>
        <v>0</v>
      </c>
      <c r="M6" s="30">
        <f ca="1">IF($B6&gt;0,IF(VLOOKUP($B6,[1]Entries!$C$2:$F$301,4)=M$5,1+MAX(M$5:M5),0),0)</f>
        <v>0</v>
      </c>
      <c r="N6" s="28">
        <f ca="1">IF($B6&gt;0,IF(VLOOKUP($B6,[1]Entries!$C$2:$F$301,4)=N$5,1+MAX(N$5:N5),0),0)</f>
        <v>0</v>
      </c>
      <c r="O6" s="29">
        <f ca="1">IF($B6&gt;0,IF(VLOOKUP($B6,[1]Entries!$C$2:$F$301,4)=O$5,1+MAX(O$5:O5),0),0)</f>
        <v>0</v>
      </c>
      <c r="P6" s="29">
        <f ca="1">IF($B6&gt;0,IF(VLOOKUP($B6,[1]Entries!$C$2:$F$301,4)=P$5,1+MAX(P$5:P5),0),0)</f>
        <v>0</v>
      </c>
      <c r="Q6" s="29">
        <f ca="1">IF($B6&gt;0,IF(VLOOKUP($B6,[1]Entries!$C$2:$F$301,4)=Q$5,1+MAX(Q$5:Q5),0),0)</f>
        <v>0</v>
      </c>
      <c r="R6" s="29">
        <f ca="1">IF($B6&gt;0,IF(VLOOKUP($B6,[1]Entries!$C$2:$F$301,4)=R$5,1+MAX(R$5:R5),0),0)</f>
        <v>0</v>
      </c>
      <c r="S6" s="36">
        <f ca="1">IF($B6&gt;0,IF(VLOOKUP($B6,[1]Entries!$C$2:$F$301,4)=S$5,1+MAX(S$5:S5),0),0)</f>
        <v>0</v>
      </c>
      <c r="T6" s="37"/>
    </row>
    <row r="7" spans="1:20" ht="13">
      <c r="A7" s="20">
        <v>3</v>
      </c>
      <c r="B7" s="32">
        <v>53</v>
      </c>
      <c r="C7" s="27">
        <v>37.32</v>
      </c>
      <c r="D7" s="40" t="str">
        <f>IF($B7&gt;0,VLOOKUP($B7,[1]Entries!$C$2:$F$301,2),0)</f>
        <v>Tomas Black (u23)</v>
      </c>
      <c r="E7" s="39" t="str">
        <f>IF($B7&gt;0,VLOOKUP($B7,[1]Entries!$C$2:$F$301,3),0)</f>
        <v>Mynyddwyr De Cymru</v>
      </c>
      <c r="F7" s="22"/>
      <c r="G7" s="28">
        <f ca="1">IF($B7&gt;0,IF(VLOOKUP($B7,[1]Entries!$C$2:$F$301,4)=G$5,1+MAX(G$5:G6),0),0)</f>
        <v>2</v>
      </c>
      <c r="H7" s="29">
        <f ca="1">IF($B7&gt;0,IF(VLOOKUP($B7,[1]Entries!$C$2:$F$301,4)=H$5,1+MAX(H$5:H6),0),0)</f>
        <v>0</v>
      </c>
      <c r="I7" s="29">
        <f ca="1">IF($B7&gt;0,IF(VLOOKUP($B7,[1]Entries!$C$2:$F$301,4)=I$5,1+MAX(I$5:I6),0),0)</f>
        <v>0</v>
      </c>
      <c r="J7" s="29">
        <f ca="1">IF($B7&gt;0,IF(VLOOKUP($B7,[1]Entries!$C$2:$F$301,4)=J$5,1+MAX(J$5:J6),0),0)</f>
        <v>0</v>
      </c>
      <c r="K7" s="29">
        <f ca="1">IF($B7&gt;0,IF(VLOOKUP($B7,[1]Entries!$C$2:$F$301,4)=K$5,1+MAX(K$5:K6),0),0)</f>
        <v>0</v>
      </c>
      <c r="L7" s="29">
        <f ca="1">IF($B7&gt;0,IF(VLOOKUP($B7,[1]Entries!$C$2:$F$301,4)=L$5,1+MAX(L$5:L6),0),0)</f>
        <v>0</v>
      </c>
      <c r="M7" s="30">
        <f ca="1">IF($B7&gt;0,IF(VLOOKUP($B7,[1]Entries!$C$2:$F$301,4)=M$5,1+MAX(M$5:M6),0),0)</f>
        <v>0</v>
      </c>
      <c r="N7" s="28">
        <f ca="1">IF($B7&gt;0,IF(VLOOKUP($B7,[1]Entries!$C$2:$F$301,4)=N$5,1+MAX(N$5:N6),0),0)</f>
        <v>0</v>
      </c>
      <c r="O7" s="29">
        <f ca="1">IF($B7&gt;0,IF(VLOOKUP($B7,[1]Entries!$C$2:$F$301,4)=O$5,1+MAX(O$5:O6),0),0)</f>
        <v>0</v>
      </c>
      <c r="P7" s="29">
        <f ca="1">IF($B7&gt;0,IF(VLOOKUP($B7,[1]Entries!$C$2:$F$301,4)=P$5,1+MAX(P$5:P6),0),0)</f>
        <v>0</v>
      </c>
      <c r="Q7" s="29">
        <f ca="1">IF($B7&gt;0,IF(VLOOKUP($B7,[1]Entries!$C$2:$F$301,4)=Q$5,1+MAX(Q$5:Q6),0),0)</f>
        <v>0</v>
      </c>
      <c r="R7" s="29">
        <f ca="1">IF($B7&gt;0,IF(VLOOKUP($B7,[1]Entries!$C$2:$F$301,4)=R$5,1+MAX(R$5:R6),0),0)</f>
        <v>0</v>
      </c>
      <c r="S7" s="36">
        <f ca="1">IF($B7&gt;0,IF(VLOOKUP($B7,[1]Entries!$C$2:$F$301,4)=S$5,1+MAX(S$5:S6),0),0)</f>
        <v>0</v>
      </c>
      <c r="T7" s="34"/>
    </row>
    <row r="8" spans="1:20" ht="13">
      <c r="A8" s="20">
        <v>4</v>
      </c>
      <c r="B8" s="32">
        <v>123</v>
      </c>
      <c r="C8" s="27">
        <v>39.549999999999997</v>
      </c>
      <c r="D8" s="40" t="str">
        <f>IF($B8&gt;0,VLOOKUP($B8,[1]Entries!$C$2:$F$301,2),0)</f>
        <v>Craig Lowe</v>
      </c>
      <c r="E8" s="39" t="str">
        <f>IF($B8&gt;0,VLOOKUP($B8,[1]Entries!$C$2:$F$301,3),0)</f>
        <v>Eryri Harriers</v>
      </c>
      <c r="F8" s="22"/>
      <c r="G8" s="28">
        <f ca="1">IF($B8&gt;0,IF(VLOOKUP($B8,[1]Entries!$C$2:$F$301,4)=G$5,1+MAX(G$5:G7),0),0)</f>
        <v>3</v>
      </c>
      <c r="H8" s="29">
        <f ca="1">IF($B8&gt;0,IF(VLOOKUP($B8,[1]Entries!$C$2:$F$301,4)=H$5,1+MAX(H$5:H7),0),0)</f>
        <v>0</v>
      </c>
      <c r="I8" s="29">
        <f ca="1">IF($B8&gt;0,IF(VLOOKUP($B8,[1]Entries!$C$2:$F$301,4)=I$5,1+MAX(I$5:I7),0),0)</f>
        <v>0</v>
      </c>
      <c r="J8" s="29">
        <f ca="1">IF($B8&gt;0,IF(VLOOKUP($B8,[1]Entries!$C$2:$F$301,4)=J$5,1+MAX(J$5:J7),0),0)</f>
        <v>0</v>
      </c>
      <c r="K8" s="29">
        <f ca="1">IF($B8&gt;0,IF(VLOOKUP($B8,[1]Entries!$C$2:$F$301,4)=K$5,1+MAX(K$5:K7),0),0)</f>
        <v>0</v>
      </c>
      <c r="L8" s="29">
        <f ca="1">IF($B8&gt;0,IF(VLOOKUP($B8,[1]Entries!$C$2:$F$301,4)=L$5,1+MAX(L$5:L7),0),0)</f>
        <v>0</v>
      </c>
      <c r="M8" s="30">
        <f ca="1">IF($B8&gt;0,IF(VLOOKUP($B8,[1]Entries!$C$2:$F$301,4)=M$5,1+MAX(M$5:M7),0),0)</f>
        <v>0</v>
      </c>
      <c r="N8" s="28">
        <f ca="1">IF($B8&gt;0,IF(VLOOKUP($B8,[1]Entries!$C$2:$F$301,4)=N$5,1+MAX(N$5:N7),0),0)</f>
        <v>0</v>
      </c>
      <c r="O8" s="29">
        <f ca="1">IF($B8&gt;0,IF(VLOOKUP($B8,[1]Entries!$C$2:$F$301,4)=O$5,1+MAX(O$5:O7),0),0)</f>
        <v>0</v>
      </c>
      <c r="P8" s="29">
        <f ca="1">IF($B8&gt;0,IF(VLOOKUP($B8,[1]Entries!$C$2:$F$301,4)=P$5,1+MAX(P$5:P7),0),0)</f>
        <v>0</v>
      </c>
      <c r="Q8" s="29">
        <f ca="1">IF($B8&gt;0,IF(VLOOKUP($B8,[1]Entries!$C$2:$F$301,4)=Q$5,1+MAX(Q$5:Q7),0),0)</f>
        <v>0</v>
      </c>
      <c r="R8" s="29">
        <f ca="1">IF($B8&gt;0,IF(VLOOKUP($B8,[1]Entries!$C$2:$F$301,4)=R$5,1+MAX(R$5:R7),0),0)</f>
        <v>0</v>
      </c>
      <c r="S8" s="36">
        <f ca="1">IF($B8&gt;0,IF(VLOOKUP($B8,[1]Entries!$C$2:$F$301,4)=S$5,1+MAX(S$5:S7),0),0)</f>
        <v>0</v>
      </c>
      <c r="T8" s="34"/>
    </row>
    <row r="9" spans="1:20" ht="13">
      <c r="A9" s="20">
        <v>5</v>
      </c>
      <c r="B9" s="32">
        <v>35</v>
      </c>
      <c r="C9" s="27">
        <v>40.33</v>
      </c>
      <c r="D9" s="40" t="str">
        <f>IF($B9&gt;0,VLOOKUP($B9,[1]Entries!$C$2:$F$301,2),0)</f>
        <v>Dafydd Evans</v>
      </c>
      <c r="E9" s="39" t="str">
        <f>IF($B9&gt;0,VLOOKUP($B9,[1]Entries!$C$2:$F$301,3),0)</f>
        <v>Eryri Harriers</v>
      </c>
      <c r="F9" s="22"/>
      <c r="G9" s="28">
        <f ca="1">IF($B9&gt;0,IF(VLOOKUP($B9,[1]Entries!$C$2:$F$301,4)=G$5,1+MAX(G$5:G8),0),0)</f>
        <v>4</v>
      </c>
      <c r="H9" s="29">
        <f ca="1">IF($B9&gt;0,IF(VLOOKUP($B9,[1]Entries!$C$2:$F$301,4)=H$5,1+MAX(H$5:H8),0),0)</f>
        <v>0</v>
      </c>
      <c r="I9" s="29">
        <f ca="1">IF($B9&gt;0,IF(VLOOKUP($B9,[1]Entries!$C$2:$F$301,4)=I$5,1+MAX(I$5:I8),0),0)</f>
        <v>0</v>
      </c>
      <c r="J9" s="29">
        <f ca="1">IF($B9&gt;0,IF(VLOOKUP($B9,[1]Entries!$C$2:$F$301,4)=J$5,1+MAX(J$5:J8),0),0)</f>
        <v>0</v>
      </c>
      <c r="K9" s="29">
        <f ca="1">IF($B9&gt;0,IF(VLOOKUP($B9,[1]Entries!$C$2:$F$301,4)=K$5,1+MAX(K$5:K8),0),0)</f>
        <v>0</v>
      </c>
      <c r="L9" s="29">
        <f ca="1">IF($B9&gt;0,IF(VLOOKUP($B9,[1]Entries!$C$2:$F$301,4)=L$5,1+MAX(L$5:L8),0),0)</f>
        <v>0</v>
      </c>
      <c r="M9" s="30">
        <f ca="1">IF($B9&gt;0,IF(VLOOKUP($B9,[1]Entries!$C$2:$F$301,4)=M$5,1+MAX(M$5:M8),0),0)</f>
        <v>0</v>
      </c>
      <c r="N9" s="28">
        <f ca="1">IF($B9&gt;0,IF(VLOOKUP($B9,[1]Entries!$C$2:$F$301,4)=N$5,1+MAX(N$5:N8),0),0)</f>
        <v>0</v>
      </c>
      <c r="O9" s="29">
        <f ca="1">IF($B9&gt;0,IF(VLOOKUP($B9,[1]Entries!$C$2:$F$301,4)=O$5,1+MAX(O$5:O8),0),0)</f>
        <v>0</v>
      </c>
      <c r="P9" s="29">
        <f ca="1">IF($B9&gt;0,IF(VLOOKUP($B9,[1]Entries!$C$2:$F$301,4)=P$5,1+MAX(P$5:P8),0),0)</f>
        <v>0</v>
      </c>
      <c r="Q9" s="29">
        <f ca="1">IF($B9&gt;0,IF(VLOOKUP($B9,[1]Entries!$C$2:$F$301,4)=Q$5,1+MAX(Q$5:Q8),0),0)</f>
        <v>0</v>
      </c>
      <c r="R9" s="29">
        <f ca="1">IF($B9&gt;0,IF(VLOOKUP($B9,[1]Entries!$C$2:$F$301,4)=R$5,1+MAX(R$5:R8),0),0)</f>
        <v>0</v>
      </c>
      <c r="S9" s="36">
        <f ca="1">IF($B9&gt;0,IF(VLOOKUP($B9,[1]Entries!$C$2:$F$301,4)=S$5,1+MAX(S$5:S8),0),0)</f>
        <v>0</v>
      </c>
    </row>
    <row r="10" spans="1:20" ht="13">
      <c r="A10" s="20">
        <v>6</v>
      </c>
      <c r="B10" s="32">
        <v>164</v>
      </c>
      <c r="C10" s="27">
        <v>40.590000000000003</v>
      </c>
      <c r="D10" s="40" t="str">
        <f>IF($B10&gt;0,VLOOKUP($B10,[1]Entries!$C$2:$F$301,2),0)</f>
        <v>Martin Cliffe</v>
      </c>
      <c r="E10" s="39" t="str">
        <f>IF($B10&gt;0,VLOOKUP($B10,[1]Entries!$C$2:$F$301,3),0)</f>
        <v>Eryri Harriers</v>
      </c>
      <c r="F10" s="22"/>
      <c r="G10" s="28">
        <f ca="1">IF($B10&gt;0,IF(VLOOKUP($B10,[1]Entries!$C$2:$F$301,4)=G$5,1+MAX(G$5:G9),0),0)</f>
        <v>0</v>
      </c>
      <c r="H10" s="29">
        <f ca="1">IF($B10&gt;0,IF(VLOOKUP($B10,[1]Entries!$C$2:$F$301,4)=H$5,1+MAX(H$5:H9),0),0)</f>
        <v>0</v>
      </c>
      <c r="I10" s="29">
        <f ca="1">IF($B10&gt;0,IF(VLOOKUP($B10,[1]Entries!$C$2:$F$301,4)=I$5,1+MAX(I$5:I9),0),0)</f>
        <v>1</v>
      </c>
      <c r="J10" s="29">
        <f ca="1">IF($B10&gt;0,IF(VLOOKUP($B10,[1]Entries!$C$2:$F$301,4)=J$5,1+MAX(J$5:J9),0),0)</f>
        <v>0</v>
      </c>
      <c r="K10" s="29">
        <f ca="1">IF($B10&gt;0,IF(VLOOKUP($B10,[1]Entries!$C$2:$F$301,4)=K$5,1+MAX(K$5:K9),0),0)</f>
        <v>0</v>
      </c>
      <c r="L10" s="29">
        <f ca="1">IF($B10&gt;0,IF(VLOOKUP($B10,[1]Entries!$C$2:$F$301,4)=L$5,1+MAX(L$5:L9),0),0)</f>
        <v>0</v>
      </c>
      <c r="M10" s="30">
        <f ca="1">IF($B10&gt;0,IF(VLOOKUP($B10,[1]Entries!$C$2:$F$301,4)=M$5,1+MAX(M$5:M9),0),0)</f>
        <v>0</v>
      </c>
      <c r="N10" s="28">
        <f ca="1">IF($B10&gt;0,IF(VLOOKUP($B10,[1]Entries!$C$2:$F$301,4)=N$5,1+MAX(N$5:N9),0),0)</f>
        <v>0</v>
      </c>
      <c r="O10" s="29">
        <f ca="1">IF($B10&gt;0,IF(VLOOKUP($B10,[1]Entries!$C$2:$F$301,4)=O$5,1+MAX(O$5:O9),0),0)</f>
        <v>0</v>
      </c>
      <c r="P10" s="29">
        <f ca="1">IF($B10&gt;0,IF(VLOOKUP($B10,[1]Entries!$C$2:$F$301,4)=P$5,1+MAX(P$5:P9),0),0)</f>
        <v>0</v>
      </c>
      <c r="Q10" s="29">
        <f ca="1">IF($B10&gt;0,IF(VLOOKUP($B10,[1]Entries!$C$2:$F$301,4)=Q$5,1+MAX(Q$5:Q9),0),0)</f>
        <v>0</v>
      </c>
      <c r="R10" s="29">
        <f ca="1">IF($B10&gt;0,IF(VLOOKUP($B10,[1]Entries!$C$2:$F$301,4)=R$5,1+MAX(R$5:R9),0),0)</f>
        <v>0</v>
      </c>
      <c r="S10" s="36">
        <f ca="1">IF($B10&gt;0,IF(VLOOKUP($B10,[1]Entries!$C$2:$F$301,4)=S$5,1+MAX(S$5:S9),0),0)</f>
        <v>0</v>
      </c>
    </row>
    <row r="11" spans="1:20" ht="13">
      <c r="A11" s="20">
        <v>7</v>
      </c>
      <c r="B11" s="32">
        <v>77</v>
      </c>
      <c r="C11" s="27">
        <v>42.11</v>
      </c>
      <c r="D11" s="40" t="str">
        <f>IF($B11&gt;0,VLOOKUP($B11,[1]Entries!$C$2:$F$301,2),0)</f>
        <v>Daniel Thwaites</v>
      </c>
      <c r="E11" s="39" t="str">
        <f>IF($B11&gt;0,VLOOKUP($B11,[1]Entries!$C$2:$F$301,3),0)</f>
        <v>Clwydian RR</v>
      </c>
      <c r="F11" s="22"/>
      <c r="G11" s="28">
        <f ca="1">IF($B11&gt;0,IF(VLOOKUP($B11,[1]Entries!$C$2:$F$301,4)=G$5,1+MAX(G$5:G10),0),0)</f>
        <v>5</v>
      </c>
      <c r="H11" s="29">
        <f ca="1">IF($B11&gt;0,IF(VLOOKUP($B11,[1]Entries!$C$2:$F$301,4)=H$5,1+MAX(H$5:H10),0),0)</f>
        <v>0</v>
      </c>
      <c r="I11" s="29">
        <f ca="1">IF($B11&gt;0,IF(VLOOKUP($B11,[1]Entries!$C$2:$F$301,4)=I$5,1+MAX(I$5:I10),0),0)</f>
        <v>0</v>
      </c>
      <c r="J11" s="29">
        <f ca="1">IF($B11&gt;0,IF(VLOOKUP($B11,[1]Entries!$C$2:$F$301,4)=J$5,1+MAX(J$5:J10),0),0)</f>
        <v>0</v>
      </c>
      <c r="K11" s="29">
        <f ca="1">IF($B11&gt;0,IF(VLOOKUP($B11,[1]Entries!$C$2:$F$301,4)=K$5,1+MAX(K$5:K10),0),0)</f>
        <v>0</v>
      </c>
      <c r="L11" s="29">
        <f ca="1">IF($B11&gt;0,IF(VLOOKUP($B11,[1]Entries!$C$2:$F$301,4)=L$5,1+MAX(L$5:L10),0),0)</f>
        <v>0</v>
      </c>
      <c r="M11" s="30">
        <f ca="1">IF($B11&gt;0,IF(VLOOKUP($B11,[1]Entries!$C$2:$F$301,4)=M$5,1+MAX(M$5:M10),0),0)</f>
        <v>0</v>
      </c>
      <c r="N11" s="28">
        <f ca="1">IF($B11&gt;0,IF(VLOOKUP($B11,[1]Entries!$C$2:$F$301,4)=N$5,1+MAX(N$5:N10),0),0)</f>
        <v>0</v>
      </c>
      <c r="O11" s="29">
        <f ca="1">IF($B11&gt;0,IF(VLOOKUP($B11,[1]Entries!$C$2:$F$301,4)=O$5,1+MAX(O$5:O10),0),0)</f>
        <v>0</v>
      </c>
      <c r="P11" s="29">
        <f ca="1">IF($B11&gt;0,IF(VLOOKUP($B11,[1]Entries!$C$2:$F$301,4)=P$5,1+MAX(P$5:P10),0),0)</f>
        <v>0</v>
      </c>
      <c r="Q11" s="29">
        <f ca="1">IF($B11&gt;0,IF(VLOOKUP($B11,[1]Entries!$C$2:$F$301,4)=Q$5,1+MAX(Q$5:Q10),0),0)</f>
        <v>0</v>
      </c>
      <c r="R11" s="29">
        <f ca="1">IF($B11&gt;0,IF(VLOOKUP($B11,[1]Entries!$C$2:$F$301,4)=R$5,1+MAX(R$5:R10),0),0)</f>
        <v>0</v>
      </c>
      <c r="S11" s="36">
        <f ca="1">IF($B11&gt;0,IF(VLOOKUP($B11,[1]Entries!$C$2:$F$301,4)=S$5,1+MAX(S$5:S10),0),0)</f>
        <v>0</v>
      </c>
    </row>
    <row r="12" spans="1:20" ht="13">
      <c r="A12" s="20">
        <v>8</v>
      </c>
      <c r="B12" s="32">
        <v>78</v>
      </c>
      <c r="C12" s="27">
        <v>42.54</v>
      </c>
      <c r="D12" s="40" t="str">
        <f>IF($B12&gt;0,VLOOKUP($B12,[1]Entries!$C$2:$F$301,2),0)</f>
        <v xml:space="preserve">Dan Rodrigues </v>
      </c>
      <c r="E12" s="39" t="str">
        <f>IF($B12&gt;0,VLOOKUP($B12,[1]Entries!$C$2:$F$301,3),0)</f>
        <v>Eryri Harriers</v>
      </c>
      <c r="F12" s="22"/>
      <c r="G12" s="28">
        <f ca="1">IF($B12&gt;0,IF(VLOOKUP($B12,[1]Entries!$C$2:$F$301,4)=G$5,1+MAX(G$5:G11),0),0)</f>
        <v>6</v>
      </c>
      <c r="H12" s="29">
        <f ca="1">IF($B12&gt;0,IF(VLOOKUP($B12,[1]Entries!$C$2:$F$301,4)=H$5,1+MAX(H$5:H11),0),0)</f>
        <v>0</v>
      </c>
      <c r="I12" s="29">
        <f ca="1">IF($B12&gt;0,IF(VLOOKUP($B12,[1]Entries!$C$2:$F$301,4)=I$5,1+MAX(I$5:I11),0),0)</f>
        <v>0</v>
      </c>
      <c r="J12" s="29">
        <f ca="1">IF($B12&gt;0,IF(VLOOKUP($B12,[1]Entries!$C$2:$F$301,4)=J$5,1+MAX(J$5:J11),0),0)</f>
        <v>0</v>
      </c>
      <c r="K12" s="29">
        <f ca="1">IF($B12&gt;0,IF(VLOOKUP($B12,[1]Entries!$C$2:$F$301,4)=K$5,1+MAX(K$5:K11),0),0)</f>
        <v>0</v>
      </c>
      <c r="L12" s="29">
        <f ca="1">IF($B12&gt;0,IF(VLOOKUP($B12,[1]Entries!$C$2:$F$301,4)=L$5,1+MAX(L$5:L11),0),0)</f>
        <v>0</v>
      </c>
      <c r="M12" s="30">
        <f ca="1">IF($B12&gt;0,IF(VLOOKUP($B12,[1]Entries!$C$2:$F$301,4)=M$5,1+MAX(M$5:M11),0),0)</f>
        <v>0</v>
      </c>
      <c r="N12" s="28">
        <f ca="1">IF($B12&gt;0,IF(VLOOKUP($B12,[1]Entries!$C$2:$F$301,4)=N$5,1+MAX(N$5:N11),0),0)</f>
        <v>0</v>
      </c>
      <c r="O12" s="29">
        <f ca="1">IF($B12&gt;0,IF(VLOOKUP($B12,[1]Entries!$C$2:$F$301,4)=O$5,1+MAX(O$5:O11),0),0)</f>
        <v>0</v>
      </c>
      <c r="P12" s="29">
        <f ca="1">IF($B12&gt;0,IF(VLOOKUP($B12,[1]Entries!$C$2:$F$301,4)=P$5,1+MAX(P$5:P11),0),0)</f>
        <v>0</v>
      </c>
      <c r="Q12" s="29">
        <f ca="1">IF($B12&gt;0,IF(VLOOKUP($B12,[1]Entries!$C$2:$F$301,4)=Q$5,1+MAX(Q$5:Q11),0),0)</f>
        <v>0</v>
      </c>
      <c r="R12" s="29">
        <f ca="1">IF($B12&gt;0,IF(VLOOKUP($B12,[1]Entries!$C$2:$F$301,4)=R$5,1+MAX(R$5:R11),0),0)</f>
        <v>0</v>
      </c>
      <c r="S12" s="36">
        <f ca="1">IF($B12&gt;0,IF(VLOOKUP($B12,[1]Entries!$C$2:$F$301,4)=S$5,1+MAX(S$5:S11),0),0)</f>
        <v>0</v>
      </c>
    </row>
    <row r="13" spans="1:20" ht="13">
      <c r="A13" s="20">
        <v>9</v>
      </c>
      <c r="B13" s="32">
        <v>145</v>
      </c>
      <c r="C13" s="27">
        <v>43.13</v>
      </c>
      <c r="D13" s="40" t="str">
        <f>IF($B13&gt;0,VLOOKUP($B13,[1]Entries!$C$2:$F$301,2),0)</f>
        <v>Graeme Tunstall</v>
      </c>
      <c r="E13" s="39" t="str">
        <f>IF($B13&gt;0,VLOOKUP($B13,[1]Entries!$C$2:$F$301,3),0)</f>
        <v>GOG Triathlon</v>
      </c>
      <c r="F13" s="22"/>
      <c r="G13" s="28">
        <f ca="1">IF($B13&gt;0,IF(VLOOKUP($B13,[1]Entries!$C$2:$F$301,4)=G$5,1+MAX(G$5:G12),0),0)</f>
        <v>0</v>
      </c>
      <c r="H13" s="29">
        <f ca="1">IF($B13&gt;0,IF(VLOOKUP($B13,[1]Entries!$C$2:$F$301,4)=H$5,1+MAX(H$5:H12),0),0)</f>
        <v>2</v>
      </c>
      <c r="I13" s="29">
        <f ca="1">IF($B13&gt;0,IF(VLOOKUP($B13,[1]Entries!$C$2:$F$301,4)=I$5,1+MAX(I$5:I12),0),0)</f>
        <v>0</v>
      </c>
      <c r="J13" s="29">
        <f ca="1">IF($B13&gt;0,IF(VLOOKUP($B13,[1]Entries!$C$2:$F$301,4)=J$5,1+MAX(J$5:J12),0),0)</f>
        <v>0</v>
      </c>
      <c r="K13" s="29">
        <f ca="1">IF($B13&gt;0,IF(VLOOKUP($B13,[1]Entries!$C$2:$F$301,4)=K$5,1+MAX(K$5:K12),0),0)</f>
        <v>0</v>
      </c>
      <c r="L13" s="29">
        <f ca="1">IF($B13&gt;0,IF(VLOOKUP($B13,[1]Entries!$C$2:$F$301,4)=L$5,1+MAX(L$5:L12),0),0)</f>
        <v>0</v>
      </c>
      <c r="M13" s="30">
        <f ca="1">IF($B13&gt;0,IF(VLOOKUP($B13,[1]Entries!$C$2:$F$301,4)=M$5,1+MAX(M$5:M12),0),0)</f>
        <v>0</v>
      </c>
      <c r="N13" s="28">
        <f ca="1">IF($B13&gt;0,IF(VLOOKUP($B13,[1]Entries!$C$2:$F$301,4)=N$5,1+MAX(N$5:N12),0),0)</f>
        <v>0</v>
      </c>
      <c r="O13" s="29">
        <f ca="1">IF($B13&gt;0,IF(VLOOKUP($B13,[1]Entries!$C$2:$F$301,4)=O$5,1+MAX(O$5:O12),0),0)</f>
        <v>0</v>
      </c>
      <c r="P13" s="29">
        <f ca="1">IF($B13&gt;0,IF(VLOOKUP($B13,[1]Entries!$C$2:$F$301,4)=P$5,1+MAX(P$5:P12),0),0)</f>
        <v>0</v>
      </c>
      <c r="Q13" s="29">
        <f ca="1">IF($B13&gt;0,IF(VLOOKUP($B13,[1]Entries!$C$2:$F$301,4)=Q$5,1+MAX(Q$5:Q12),0),0)</f>
        <v>0</v>
      </c>
      <c r="R13" s="29">
        <f ca="1">IF($B13&gt;0,IF(VLOOKUP($B13,[1]Entries!$C$2:$F$301,4)=R$5,1+MAX(R$5:R12),0),0)</f>
        <v>0</v>
      </c>
      <c r="S13" s="36">
        <f ca="1">IF($B13&gt;0,IF(VLOOKUP($B13,[1]Entries!$C$2:$F$301,4)=S$5,1+MAX(S$5:S12),0),0)</f>
        <v>0</v>
      </c>
    </row>
    <row r="14" spans="1:20" ht="13">
      <c r="A14" s="20">
        <v>10</v>
      </c>
      <c r="B14" s="32">
        <v>137</v>
      </c>
      <c r="C14" s="27">
        <v>43.16</v>
      </c>
      <c r="D14" s="40" t="str">
        <f>IF($B14&gt;0,VLOOKUP($B14,[1]Entries!$C$2:$F$301,2),0)</f>
        <v>Miranda Grant</v>
      </c>
      <c r="E14" s="39" t="str">
        <f>IF($B14&gt;0,VLOOKUP($B14,[1]Entries!$C$2:$F$301,3),0)</f>
        <v>Eryri Harriers</v>
      </c>
      <c r="F14" s="22"/>
      <c r="G14" s="28">
        <f ca="1">IF($B14&gt;0,IF(VLOOKUP($B14,[1]Entries!$C$2:$F$301,4)=G$5,1+MAX(G$5:G13),0),0)</f>
        <v>0</v>
      </c>
      <c r="H14" s="29">
        <f ca="1">IF($B14&gt;0,IF(VLOOKUP($B14,[1]Entries!$C$2:$F$301,4)=H$5,1+MAX(H$5:H13),0),0)</f>
        <v>0</v>
      </c>
      <c r="I14" s="29">
        <f ca="1">IF($B14&gt;0,IF(VLOOKUP($B14,[1]Entries!$C$2:$F$301,4)=I$5,1+MAX(I$5:I13),0),0)</f>
        <v>0</v>
      </c>
      <c r="J14" s="29">
        <f ca="1">IF($B14&gt;0,IF(VLOOKUP($B14,[1]Entries!$C$2:$F$301,4)=J$5,1+MAX(J$5:J13),0),0)</f>
        <v>0</v>
      </c>
      <c r="K14" s="29">
        <f ca="1">IF($B14&gt;0,IF(VLOOKUP($B14,[1]Entries!$C$2:$F$301,4)=K$5,1+MAX(K$5:K13),0),0)</f>
        <v>0</v>
      </c>
      <c r="L14" s="29">
        <f ca="1">IF($B14&gt;0,IF(VLOOKUP($B14,[1]Entries!$C$2:$F$301,4)=L$5,1+MAX(L$5:L13),0),0)</f>
        <v>0</v>
      </c>
      <c r="M14" s="30">
        <f ca="1">IF($B14&gt;0,IF(VLOOKUP($B14,[1]Entries!$C$2:$F$301,4)=M$5,1+MAX(M$5:M13),0),0)</f>
        <v>0</v>
      </c>
      <c r="N14" s="28">
        <f ca="1">IF($B14&gt;0,IF(VLOOKUP($B14,[1]Entries!$C$2:$F$301,4)=N$5,1+MAX(N$5:N13),0),0)</f>
        <v>0</v>
      </c>
      <c r="O14" s="29">
        <f ca="1">IF($B14&gt;0,IF(VLOOKUP($B14,[1]Entries!$C$2:$F$301,4)=O$5,1+MAX(O$5:O13),0),0)</f>
        <v>1</v>
      </c>
      <c r="P14" s="29">
        <f ca="1">IF($B14&gt;0,IF(VLOOKUP($B14,[1]Entries!$C$2:$F$301,4)=P$5,1+MAX(P$5:P13),0),0)</f>
        <v>0</v>
      </c>
      <c r="Q14" s="29">
        <f ca="1">IF($B14&gt;0,IF(VLOOKUP($B14,[1]Entries!$C$2:$F$301,4)=Q$5,1+MAX(Q$5:Q13),0),0)</f>
        <v>0</v>
      </c>
      <c r="R14" s="29">
        <f ca="1">IF($B14&gt;0,IF(VLOOKUP($B14,[1]Entries!$C$2:$F$301,4)=R$5,1+MAX(R$5:R13),0),0)</f>
        <v>0</v>
      </c>
      <c r="S14" s="36">
        <f ca="1">IF($B14&gt;0,IF(VLOOKUP($B14,[1]Entries!$C$2:$F$301,4)=S$5,1+MAX(S$5:S13),0),0)</f>
        <v>0</v>
      </c>
    </row>
    <row r="15" spans="1:20" ht="13">
      <c r="A15" s="20">
        <v>11</v>
      </c>
      <c r="B15" s="32">
        <v>100</v>
      </c>
      <c r="C15" s="27">
        <v>43.2</v>
      </c>
      <c r="D15" s="40" t="str">
        <f>IF($B15&gt;0,VLOOKUP($B15,[1]Entries!$C$2:$F$301,2),0)</f>
        <v>Josh Rothery</v>
      </c>
      <c r="E15" s="39" t="str">
        <f>IF($B15&gt;0,VLOOKUP($B15,[1]Entries!$C$2:$F$301,3),0)</f>
        <v>u/a</v>
      </c>
      <c r="F15" s="22"/>
      <c r="G15" s="28">
        <f ca="1">IF($B15&gt;0,IF(VLOOKUP($B15,[1]Entries!$C$2:$F$301,4)=G$5,1+MAX(G$5:G14),0),0)</f>
        <v>7</v>
      </c>
      <c r="H15" s="29">
        <f ca="1">IF($B15&gt;0,IF(VLOOKUP($B15,[1]Entries!$C$2:$F$301,4)=H$5,1+MAX(H$5:H14),0),0)</f>
        <v>0</v>
      </c>
      <c r="I15" s="29">
        <f ca="1">IF($B15&gt;0,IF(VLOOKUP($B15,[1]Entries!$C$2:$F$301,4)=I$5,1+MAX(I$5:I14),0),0)</f>
        <v>0</v>
      </c>
      <c r="J15" s="29">
        <f ca="1">IF($B15&gt;0,IF(VLOOKUP($B15,[1]Entries!$C$2:$F$301,4)=J$5,1+MAX(J$5:J14),0),0)</f>
        <v>0</v>
      </c>
      <c r="K15" s="29">
        <f ca="1">IF($B15&gt;0,IF(VLOOKUP($B15,[1]Entries!$C$2:$F$301,4)=K$5,1+MAX(K$5:K14),0),0)</f>
        <v>0</v>
      </c>
      <c r="L15" s="29">
        <f ca="1">IF($B15&gt;0,IF(VLOOKUP($B15,[1]Entries!$C$2:$F$301,4)=L$5,1+MAX(L$5:L14),0),0)</f>
        <v>0</v>
      </c>
      <c r="M15" s="30">
        <f ca="1">IF($B15&gt;0,IF(VLOOKUP($B15,[1]Entries!$C$2:$F$301,4)=M$5,1+MAX(M$5:M14),0),0)</f>
        <v>0</v>
      </c>
      <c r="N15" s="28">
        <f ca="1">IF($B15&gt;0,IF(VLOOKUP($B15,[1]Entries!$C$2:$F$301,4)=N$5,1+MAX(N$5:N14),0),0)</f>
        <v>0</v>
      </c>
      <c r="O15" s="29">
        <f ca="1">IF($B15&gt;0,IF(VLOOKUP($B15,[1]Entries!$C$2:$F$301,4)=O$5,1+MAX(O$5:O14),0),0)</f>
        <v>0</v>
      </c>
      <c r="P15" s="29">
        <f ca="1">IF($B15&gt;0,IF(VLOOKUP($B15,[1]Entries!$C$2:$F$301,4)=P$5,1+MAX(P$5:P14),0),0)</f>
        <v>0</v>
      </c>
      <c r="Q15" s="29">
        <f ca="1">IF($B15&gt;0,IF(VLOOKUP($B15,[1]Entries!$C$2:$F$301,4)=Q$5,1+MAX(Q$5:Q14),0),0)</f>
        <v>0</v>
      </c>
      <c r="R15" s="29">
        <f ca="1">IF($B15&gt;0,IF(VLOOKUP($B15,[1]Entries!$C$2:$F$301,4)=R$5,1+MAX(R$5:R14),0),0)</f>
        <v>0</v>
      </c>
      <c r="S15" s="36">
        <f ca="1">IF($B15&gt;0,IF(VLOOKUP($B15,[1]Entries!$C$2:$F$301,4)=S$5,1+MAX(S$5:S14),0),0)</f>
        <v>0</v>
      </c>
      <c r="T15" s="33" t="s">
        <v>25</v>
      </c>
    </row>
    <row r="16" spans="1:20" ht="13">
      <c r="A16" s="20">
        <v>12</v>
      </c>
      <c r="B16" s="32">
        <v>159</v>
      </c>
      <c r="C16" s="27">
        <v>43.35</v>
      </c>
      <c r="D16" s="40" t="str">
        <f>IF($B16&gt;0,VLOOKUP($B16,[1]Entries!$C$2:$F$301,2),0)</f>
        <v>John Michael Edwards</v>
      </c>
      <c r="E16" s="39" t="str">
        <f>IF($B16&gt;0,VLOOKUP($B16,[1]Entries!$C$2:$F$301,3),0)</f>
        <v>u/a</v>
      </c>
      <c r="F16" s="22"/>
      <c r="G16" s="28">
        <f ca="1">IF($B16&gt;0,IF(VLOOKUP($B16,[1]Entries!$C$2:$F$301,4)=G$5,1+MAX(G$5:G15),0),0)</f>
        <v>0</v>
      </c>
      <c r="H16" s="29">
        <f ca="1">IF($B16&gt;0,IF(VLOOKUP($B16,[1]Entries!$C$2:$F$301,4)=H$5,1+MAX(H$5:H15),0),0)</f>
        <v>3</v>
      </c>
      <c r="I16" s="29">
        <f ca="1">IF($B16&gt;0,IF(VLOOKUP($B16,[1]Entries!$C$2:$F$301,4)=I$5,1+MAX(I$5:I15),0),0)</f>
        <v>0</v>
      </c>
      <c r="J16" s="29">
        <f ca="1">IF($B16&gt;0,IF(VLOOKUP($B16,[1]Entries!$C$2:$F$301,4)=J$5,1+MAX(J$5:J15),0),0)</f>
        <v>0</v>
      </c>
      <c r="K16" s="29">
        <f ca="1">IF($B16&gt;0,IF(VLOOKUP($B16,[1]Entries!$C$2:$F$301,4)=K$5,1+MAX(K$5:K15),0),0)</f>
        <v>0</v>
      </c>
      <c r="L16" s="29">
        <f ca="1">IF($B16&gt;0,IF(VLOOKUP($B16,[1]Entries!$C$2:$F$301,4)=L$5,1+MAX(L$5:L15),0),0)</f>
        <v>0</v>
      </c>
      <c r="M16" s="30">
        <f ca="1">IF($B16&gt;0,IF(VLOOKUP($B16,[1]Entries!$C$2:$F$301,4)=M$5,1+MAX(M$5:M15),0),0)</f>
        <v>0</v>
      </c>
      <c r="N16" s="28">
        <f ca="1">IF($B16&gt;0,IF(VLOOKUP($B16,[1]Entries!$C$2:$F$301,4)=N$5,1+MAX(N$5:N15),0),0)</f>
        <v>0</v>
      </c>
      <c r="O16" s="29">
        <f ca="1">IF($B16&gt;0,IF(VLOOKUP($B16,[1]Entries!$C$2:$F$301,4)=O$5,1+MAX(O$5:O15),0),0)</f>
        <v>0</v>
      </c>
      <c r="P16" s="29">
        <f ca="1">IF($B16&gt;0,IF(VLOOKUP($B16,[1]Entries!$C$2:$F$301,4)=P$5,1+MAX(P$5:P15),0),0)</f>
        <v>0</v>
      </c>
      <c r="Q16" s="29">
        <f ca="1">IF($B16&gt;0,IF(VLOOKUP($B16,[1]Entries!$C$2:$F$301,4)=Q$5,1+MAX(Q$5:Q15),0),0)</f>
        <v>0</v>
      </c>
      <c r="R16" s="29">
        <f ca="1">IF($B16&gt;0,IF(VLOOKUP($B16,[1]Entries!$C$2:$F$301,4)=R$5,1+MAX(R$5:R15),0),0)</f>
        <v>0</v>
      </c>
      <c r="S16" s="36">
        <f ca="1">IF($B16&gt;0,IF(VLOOKUP($B16,[1]Entries!$C$2:$F$301,4)=S$5,1+MAX(S$5:S15),0),0)</f>
        <v>0</v>
      </c>
    </row>
    <row r="17" spans="1:20" ht="13">
      <c r="A17" s="20">
        <v>13</v>
      </c>
      <c r="B17" s="32">
        <v>147</v>
      </c>
      <c r="C17" s="27">
        <v>43.51</v>
      </c>
      <c r="D17" s="40" t="str">
        <f>IF($B17&gt;0,VLOOKUP($B17,[1]Entries!$C$2:$F$301,2),0)</f>
        <v>Gonks Hughes</v>
      </c>
      <c r="E17" s="39" t="str">
        <f>IF($B17&gt;0,VLOOKUP($B17,[1]Entries!$C$2:$F$301,3),0)</f>
        <v>Hebog</v>
      </c>
      <c r="F17" s="22"/>
      <c r="G17" s="28">
        <f ca="1">IF($B17&gt;0,IF(VLOOKUP($B17,[1]Entries!$C$2:$F$301,4)=G$5,1+MAX(G$5:G16),0),0)</f>
        <v>0</v>
      </c>
      <c r="H17" s="29">
        <f ca="1">IF($B17&gt;0,IF(VLOOKUP($B17,[1]Entries!$C$2:$F$301,4)=H$5,1+MAX(H$5:H16),0),0)</f>
        <v>0</v>
      </c>
      <c r="I17" s="29">
        <f ca="1">IF($B17&gt;0,IF(VLOOKUP($B17,[1]Entries!$C$2:$F$301,4)=I$5,1+MAX(I$5:I16),0),0)</f>
        <v>2</v>
      </c>
      <c r="J17" s="29">
        <f ca="1">IF($B17&gt;0,IF(VLOOKUP($B17,[1]Entries!$C$2:$F$301,4)=J$5,1+MAX(J$5:J16),0),0)</f>
        <v>0</v>
      </c>
      <c r="K17" s="29">
        <f ca="1">IF($B17&gt;0,IF(VLOOKUP($B17,[1]Entries!$C$2:$F$301,4)=K$5,1+MAX(K$5:K16),0),0)</f>
        <v>0</v>
      </c>
      <c r="L17" s="29">
        <f ca="1">IF($B17&gt;0,IF(VLOOKUP($B17,[1]Entries!$C$2:$F$301,4)=L$5,1+MAX(L$5:L16),0),0)</f>
        <v>0</v>
      </c>
      <c r="M17" s="30">
        <f ca="1">IF($B17&gt;0,IF(VLOOKUP($B17,[1]Entries!$C$2:$F$301,4)=M$5,1+MAX(M$5:M16),0),0)</f>
        <v>0</v>
      </c>
      <c r="N17" s="28">
        <f ca="1">IF($B17&gt;0,IF(VLOOKUP($B17,[1]Entries!$C$2:$F$301,4)=N$5,1+MAX(N$5:N16),0),0)</f>
        <v>0</v>
      </c>
      <c r="O17" s="29">
        <f ca="1">IF($B17&gt;0,IF(VLOOKUP($B17,[1]Entries!$C$2:$F$301,4)=O$5,1+MAX(O$5:O16),0),0)</f>
        <v>0</v>
      </c>
      <c r="P17" s="29">
        <f ca="1">IF($B17&gt;0,IF(VLOOKUP($B17,[1]Entries!$C$2:$F$301,4)=P$5,1+MAX(P$5:P16),0),0)</f>
        <v>0</v>
      </c>
      <c r="Q17" s="29">
        <f ca="1">IF($B17&gt;0,IF(VLOOKUP($B17,[1]Entries!$C$2:$F$301,4)=Q$5,1+MAX(Q$5:Q16),0),0)</f>
        <v>0</v>
      </c>
      <c r="R17" s="29">
        <f ca="1">IF($B17&gt;0,IF(VLOOKUP($B17,[1]Entries!$C$2:$F$301,4)=R$5,1+MAX(R$5:R16),0),0)</f>
        <v>0</v>
      </c>
      <c r="S17" s="36">
        <f ca="1">IF($B17&gt;0,IF(VLOOKUP($B17,[1]Entries!$C$2:$F$301,4)=S$5,1+MAX(S$5:S16),0),0)</f>
        <v>0</v>
      </c>
    </row>
    <row r="18" spans="1:20" ht="13">
      <c r="A18" s="20">
        <v>14</v>
      </c>
      <c r="B18" s="32">
        <v>94</v>
      </c>
      <c r="C18" s="27">
        <v>43.57</v>
      </c>
      <c r="D18" s="40" t="str">
        <f>IF($B18&gt;0,VLOOKUP($B18,[1]Entries!$C$2:$F$301,2),0)</f>
        <v>Jim Lewis</v>
      </c>
      <c r="E18" s="39" t="str">
        <f>IF($B18&gt;0,VLOOKUP($B18,[1]Entries!$C$2:$F$301,3),0)</f>
        <v>u/a</v>
      </c>
      <c r="F18" s="22"/>
      <c r="G18" s="28">
        <f ca="1">IF($B18&gt;0,IF(VLOOKUP($B18,[1]Entries!$C$2:$F$301,4)=G$5,1+MAX(G$5:G17),0),0)</f>
        <v>0</v>
      </c>
      <c r="H18" s="29">
        <f ca="1">IF($B18&gt;0,IF(VLOOKUP($B18,[1]Entries!$C$2:$F$301,4)=H$5,1+MAX(H$5:H17),0),0)</f>
        <v>0</v>
      </c>
      <c r="I18" s="29">
        <f ca="1">IF($B18&gt;0,IF(VLOOKUP($B18,[1]Entries!$C$2:$F$301,4)=I$5,1+MAX(I$5:I17),0),0)</f>
        <v>3</v>
      </c>
      <c r="J18" s="29">
        <f ca="1">IF($B18&gt;0,IF(VLOOKUP($B18,[1]Entries!$C$2:$F$301,4)=J$5,1+MAX(J$5:J17),0),0)</f>
        <v>0</v>
      </c>
      <c r="K18" s="29">
        <f ca="1">IF($B18&gt;0,IF(VLOOKUP($B18,[1]Entries!$C$2:$F$301,4)=K$5,1+MAX(K$5:K17),0),0)</f>
        <v>0</v>
      </c>
      <c r="L18" s="29">
        <f ca="1">IF($B18&gt;0,IF(VLOOKUP($B18,[1]Entries!$C$2:$F$301,4)=L$5,1+MAX(L$5:L17),0),0)</f>
        <v>0</v>
      </c>
      <c r="M18" s="30">
        <f ca="1">IF($B18&gt;0,IF(VLOOKUP($B18,[1]Entries!$C$2:$F$301,4)=M$5,1+MAX(M$5:M17),0),0)</f>
        <v>0</v>
      </c>
      <c r="N18" s="28">
        <f ca="1">IF($B18&gt;0,IF(VLOOKUP($B18,[1]Entries!$C$2:$F$301,4)=N$5,1+MAX(N$5:N17),0),0)</f>
        <v>0</v>
      </c>
      <c r="O18" s="29">
        <f ca="1">IF($B18&gt;0,IF(VLOOKUP($B18,[1]Entries!$C$2:$F$301,4)=O$5,1+MAX(O$5:O17),0),0)</f>
        <v>0</v>
      </c>
      <c r="P18" s="29">
        <f ca="1">IF($B18&gt;0,IF(VLOOKUP($B18,[1]Entries!$C$2:$F$301,4)=P$5,1+MAX(P$5:P17),0),0)</f>
        <v>0</v>
      </c>
      <c r="Q18" s="29">
        <f ca="1">IF($B18&gt;0,IF(VLOOKUP($B18,[1]Entries!$C$2:$F$301,4)=Q$5,1+MAX(Q$5:Q17),0),0)</f>
        <v>0</v>
      </c>
      <c r="R18" s="29">
        <f ca="1">IF($B18&gt;0,IF(VLOOKUP($B18,[1]Entries!$C$2:$F$301,4)=R$5,1+MAX(R$5:R17),0),0)</f>
        <v>0</v>
      </c>
      <c r="S18" s="36">
        <f ca="1">IF($B18&gt;0,IF(VLOOKUP($B18,[1]Entries!$C$2:$F$301,4)=S$5,1+MAX(S$5:S17),0),0)</f>
        <v>0</v>
      </c>
    </row>
    <row r="19" spans="1:20" ht="13">
      <c r="A19" s="20">
        <v>15</v>
      </c>
      <c r="B19" s="32">
        <v>95</v>
      </c>
      <c r="C19" s="27">
        <v>44.08</v>
      </c>
      <c r="D19" s="40" t="str">
        <f>IF($B19&gt;0,VLOOKUP($B19,[1]Entries!$C$2:$F$301,2),0)</f>
        <v>Jake Ratcliffe</v>
      </c>
      <c r="E19" s="39" t="str">
        <f>IF($B19&gt;0,VLOOKUP($B19,[1]Entries!$C$2:$F$301,3),0)</f>
        <v>Eryri Harriers</v>
      </c>
      <c r="F19" s="22"/>
      <c r="G19" s="28">
        <f ca="1">IF($B19&gt;0,IF(VLOOKUP($B19,[1]Entries!$C$2:$F$301,4)=G$5,1+MAX(G$5:G18),0),0)</f>
        <v>8</v>
      </c>
      <c r="H19" s="29">
        <f ca="1">IF($B19&gt;0,IF(VLOOKUP($B19,[1]Entries!$C$2:$F$301,4)=H$5,1+MAX(H$5:H18),0),0)</f>
        <v>0</v>
      </c>
      <c r="I19" s="29">
        <f ca="1">IF($B19&gt;0,IF(VLOOKUP($B19,[1]Entries!$C$2:$F$301,4)=I$5,1+MAX(I$5:I18),0),0)</f>
        <v>0</v>
      </c>
      <c r="J19" s="29">
        <f ca="1">IF($B19&gt;0,IF(VLOOKUP($B19,[1]Entries!$C$2:$F$301,4)=J$5,1+MAX(J$5:J18),0),0)</f>
        <v>0</v>
      </c>
      <c r="K19" s="29">
        <f ca="1">IF($B19&gt;0,IF(VLOOKUP($B19,[1]Entries!$C$2:$F$301,4)=K$5,1+MAX(K$5:K18),0),0)</f>
        <v>0</v>
      </c>
      <c r="L19" s="29">
        <f ca="1">IF($B19&gt;0,IF(VLOOKUP($B19,[1]Entries!$C$2:$F$301,4)=L$5,1+MAX(L$5:L18),0),0)</f>
        <v>0</v>
      </c>
      <c r="M19" s="30">
        <f ca="1">IF($B19&gt;0,IF(VLOOKUP($B19,[1]Entries!$C$2:$F$301,4)=M$5,1+MAX(M$5:M18),0),0)</f>
        <v>0</v>
      </c>
      <c r="N19" s="28">
        <f ca="1">IF($B19&gt;0,IF(VLOOKUP($B19,[1]Entries!$C$2:$F$301,4)=N$5,1+MAX(N$5:N18),0),0)</f>
        <v>0</v>
      </c>
      <c r="O19" s="29">
        <f ca="1">IF($B19&gt;0,IF(VLOOKUP($B19,[1]Entries!$C$2:$F$301,4)=O$5,1+MAX(O$5:O18),0),0)</f>
        <v>0</v>
      </c>
      <c r="P19" s="29">
        <f ca="1">IF($B19&gt;0,IF(VLOOKUP($B19,[1]Entries!$C$2:$F$301,4)=P$5,1+MAX(P$5:P18),0),0)</f>
        <v>0</v>
      </c>
      <c r="Q19" s="29">
        <f ca="1">IF($B19&gt;0,IF(VLOOKUP($B19,[1]Entries!$C$2:$F$301,4)=Q$5,1+MAX(Q$5:Q18),0),0)</f>
        <v>0</v>
      </c>
      <c r="R19" s="29">
        <f ca="1">IF($B19&gt;0,IF(VLOOKUP($B19,[1]Entries!$C$2:$F$301,4)=R$5,1+MAX(R$5:R18),0),0)</f>
        <v>0</v>
      </c>
      <c r="S19" s="36">
        <f ca="1">IF($B19&gt;0,IF(VLOOKUP($B19,[1]Entries!$C$2:$F$301,4)=S$5,1+MAX(S$5:S18),0),0)</f>
        <v>0</v>
      </c>
    </row>
    <row r="20" spans="1:20" ht="13">
      <c r="A20" s="20">
        <v>16</v>
      </c>
      <c r="B20" s="32">
        <v>126</v>
      </c>
      <c r="C20" s="27">
        <v>46.06</v>
      </c>
      <c r="D20" s="40" t="str">
        <f>IF($B20&gt;0,VLOOKUP($B20,[1]Entries!$C$2:$F$301,2),0)</f>
        <v>Will Platts</v>
      </c>
      <c r="E20" s="39" t="str">
        <f>IF($B20&gt;0,VLOOKUP($B20,[1]Entries!$C$2:$F$301,3),0)</f>
        <v>Pensby</v>
      </c>
      <c r="F20" s="22"/>
      <c r="G20" s="28">
        <f ca="1">IF($B20&gt;0,IF(VLOOKUP($B20,[1]Entries!$C$2:$F$301,4)=G$5,1+MAX(G$5:G19),0),0)</f>
        <v>9</v>
      </c>
      <c r="H20" s="29">
        <f ca="1">IF($B20&gt;0,IF(VLOOKUP($B20,[1]Entries!$C$2:$F$301,4)=H$5,1+MAX(H$5:H19),0),0)</f>
        <v>0</v>
      </c>
      <c r="I20" s="29">
        <f ca="1">IF($B20&gt;0,IF(VLOOKUP($B20,[1]Entries!$C$2:$F$301,4)=I$5,1+MAX(I$5:I19),0),0)</f>
        <v>0</v>
      </c>
      <c r="J20" s="29">
        <f ca="1">IF($B20&gt;0,IF(VLOOKUP($B20,[1]Entries!$C$2:$F$301,4)=J$5,1+MAX(J$5:J19),0),0)</f>
        <v>0</v>
      </c>
      <c r="K20" s="29">
        <f ca="1">IF($B20&gt;0,IF(VLOOKUP($B20,[1]Entries!$C$2:$F$301,4)=K$5,1+MAX(K$5:K19),0),0)</f>
        <v>0</v>
      </c>
      <c r="L20" s="29">
        <f ca="1">IF($B20&gt;0,IF(VLOOKUP($B20,[1]Entries!$C$2:$F$301,4)=L$5,1+MAX(L$5:L19),0),0)</f>
        <v>0</v>
      </c>
      <c r="M20" s="30">
        <f ca="1">IF($B20&gt;0,IF(VLOOKUP($B20,[1]Entries!$C$2:$F$301,4)=M$5,1+MAX(M$5:M19),0),0)</f>
        <v>0</v>
      </c>
      <c r="N20" s="28">
        <f ca="1">IF($B20&gt;0,IF(VLOOKUP($B20,[1]Entries!$C$2:$F$301,4)=N$5,1+MAX(N$5:N19),0),0)</f>
        <v>0</v>
      </c>
      <c r="O20" s="29">
        <f ca="1">IF($B20&gt;0,IF(VLOOKUP($B20,[1]Entries!$C$2:$F$301,4)=O$5,1+MAX(O$5:O19),0),0)</f>
        <v>0</v>
      </c>
      <c r="P20" s="29">
        <f ca="1">IF($B20&gt;0,IF(VLOOKUP($B20,[1]Entries!$C$2:$F$301,4)=P$5,1+MAX(P$5:P19),0),0)</f>
        <v>0</v>
      </c>
      <c r="Q20" s="29">
        <f ca="1">IF($B20&gt;0,IF(VLOOKUP($B20,[1]Entries!$C$2:$F$301,4)=Q$5,1+MAX(Q$5:Q19),0),0)</f>
        <v>0</v>
      </c>
      <c r="R20" s="29">
        <f ca="1">IF($B20&gt;0,IF(VLOOKUP($B20,[1]Entries!$C$2:$F$301,4)=R$5,1+MAX(R$5:R19),0),0)</f>
        <v>0</v>
      </c>
      <c r="S20" s="36">
        <f ca="1">IF($B20&gt;0,IF(VLOOKUP($B20,[1]Entries!$C$2:$F$301,4)=S$5,1+MAX(S$5:S19),0),0)</f>
        <v>0</v>
      </c>
    </row>
    <row r="21" spans="1:20" ht="13">
      <c r="A21" s="20">
        <v>17</v>
      </c>
      <c r="B21" s="32">
        <v>70</v>
      </c>
      <c r="C21" s="27">
        <v>46.42</v>
      </c>
      <c r="D21" s="40" t="str">
        <f>IF($B21&gt;0,VLOOKUP($B21,[1]Entries!$C$2:$F$301,2),0)</f>
        <v>Ceri Stewart</v>
      </c>
      <c r="E21" s="39" t="str">
        <f>IF($B21&gt;0,VLOOKUP($B21,[1]Entries!$C$2:$F$301,3),0)</f>
        <v>Mon Milers</v>
      </c>
      <c r="F21" s="22"/>
      <c r="G21" s="28">
        <f ca="1">IF($B21&gt;0,IF(VLOOKUP($B21,[1]Entries!$C$2:$F$301,4)=G$5,1+MAX(G$5:G20),0),0)</f>
        <v>0</v>
      </c>
      <c r="H21" s="29">
        <f ca="1">IF($B21&gt;0,IF(VLOOKUP($B21,[1]Entries!$C$2:$F$301,4)=H$5,1+MAX(H$5:H20),0),0)</f>
        <v>0</v>
      </c>
      <c r="I21" s="29">
        <f ca="1">IF($B21&gt;0,IF(VLOOKUP($B21,[1]Entries!$C$2:$F$301,4)=I$5,1+MAX(I$5:I20),0),0)</f>
        <v>0</v>
      </c>
      <c r="J21" s="29">
        <f ca="1">IF($B21&gt;0,IF(VLOOKUP($B21,[1]Entries!$C$2:$F$301,4)=J$5,1+MAX(J$5:J20),0),0)</f>
        <v>0</v>
      </c>
      <c r="K21" s="29">
        <f ca="1">IF($B21&gt;0,IF(VLOOKUP($B21,[1]Entries!$C$2:$F$301,4)=K$5,1+MAX(K$5:K20),0),0)</f>
        <v>0</v>
      </c>
      <c r="L21" s="29">
        <f ca="1">IF($B21&gt;0,IF(VLOOKUP($B21,[1]Entries!$C$2:$F$301,4)=L$5,1+MAX(L$5:L20),0),0)</f>
        <v>0</v>
      </c>
      <c r="M21" s="30">
        <f ca="1">IF($B21&gt;0,IF(VLOOKUP($B21,[1]Entries!$C$2:$F$301,4)=M$5,1+MAX(M$5:M20),0),0)</f>
        <v>0</v>
      </c>
      <c r="N21" s="28">
        <f ca="1">IF($B21&gt;0,IF(VLOOKUP($B21,[1]Entries!$C$2:$F$301,4)=N$5,1+MAX(N$5:N20),0),0)</f>
        <v>0</v>
      </c>
      <c r="O21" s="29">
        <f ca="1">IF($B21&gt;0,IF(VLOOKUP($B21,[1]Entries!$C$2:$F$301,4)=O$5,1+MAX(O$5:O20),0),0)</f>
        <v>2</v>
      </c>
      <c r="P21" s="29">
        <f ca="1">IF($B21&gt;0,IF(VLOOKUP($B21,[1]Entries!$C$2:$F$301,4)=P$5,1+MAX(P$5:P20),0),0)</f>
        <v>0</v>
      </c>
      <c r="Q21" s="29">
        <f ca="1">IF($B21&gt;0,IF(VLOOKUP($B21,[1]Entries!$C$2:$F$301,4)=Q$5,1+MAX(Q$5:Q20),0),0)</f>
        <v>0</v>
      </c>
      <c r="R21" s="29">
        <f ca="1">IF($B21&gt;0,IF(VLOOKUP($B21,[1]Entries!$C$2:$F$301,4)=R$5,1+MAX(R$5:R20),0),0)</f>
        <v>0</v>
      </c>
      <c r="S21" s="36">
        <f ca="1">IF($B21&gt;0,IF(VLOOKUP($B21,[1]Entries!$C$2:$F$301,4)=S$5,1+MAX(S$5:S20),0),0)</f>
        <v>0</v>
      </c>
    </row>
    <row r="22" spans="1:20" ht="13">
      <c r="A22" s="20">
        <v>18</v>
      </c>
      <c r="B22" s="32">
        <v>154</v>
      </c>
      <c r="C22" s="27">
        <v>47.03</v>
      </c>
      <c r="D22" s="40" t="str">
        <f>IF($B22&gt;0,VLOOKUP($B22,[1]Entries!$C$2:$F$301,2),0)</f>
        <v>Jackie Lee</v>
      </c>
      <c r="E22" s="39" t="str">
        <f>IF($B22&gt;0,VLOOKUP($B22,[1]Entries!$C$2:$F$301,3),0)</f>
        <v>Eryri Harriers</v>
      </c>
      <c r="F22" s="22"/>
      <c r="G22" s="28">
        <f ca="1">IF($B22&gt;0,IF(VLOOKUP($B22,[1]Entries!$C$2:$F$301,4)=G$5,1+MAX(G$5:G21),0),0)</f>
        <v>0</v>
      </c>
      <c r="H22" s="29">
        <f ca="1">IF($B22&gt;0,IF(VLOOKUP($B22,[1]Entries!$C$2:$F$301,4)=H$5,1+MAX(H$5:H21),0),0)</f>
        <v>0</v>
      </c>
      <c r="I22" s="29">
        <f ca="1">IF($B22&gt;0,IF(VLOOKUP($B22,[1]Entries!$C$2:$F$301,4)=I$5,1+MAX(I$5:I21),0),0)</f>
        <v>0</v>
      </c>
      <c r="J22" s="29">
        <f ca="1">IF($B22&gt;0,IF(VLOOKUP($B22,[1]Entries!$C$2:$F$301,4)=J$5,1+MAX(J$5:J21),0),0)</f>
        <v>0</v>
      </c>
      <c r="K22" s="29">
        <f ca="1">IF($B22&gt;0,IF(VLOOKUP($B22,[1]Entries!$C$2:$F$301,4)=K$5,1+MAX(K$5:K21),0),0)</f>
        <v>0</v>
      </c>
      <c r="L22" s="29">
        <f ca="1">IF($B22&gt;0,IF(VLOOKUP($B22,[1]Entries!$C$2:$F$301,4)=L$5,1+MAX(L$5:L21),0),0)</f>
        <v>0</v>
      </c>
      <c r="M22" s="30">
        <f ca="1">IF($B22&gt;0,IF(VLOOKUP($B22,[1]Entries!$C$2:$F$301,4)=M$5,1+MAX(M$5:M21),0),0)</f>
        <v>0</v>
      </c>
      <c r="N22" s="28">
        <f ca="1">IF($B22&gt;0,IF(VLOOKUP($B22,[1]Entries!$C$2:$F$301,4)=N$5,1+MAX(N$5:N21),0),0)</f>
        <v>0</v>
      </c>
      <c r="O22" s="29">
        <f ca="1">IF($B22&gt;0,IF(VLOOKUP($B22,[1]Entries!$C$2:$F$301,4)=O$5,1+MAX(O$5:O21),0),0)</f>
        <v>3</v>
      </c>
      <c r="P22" s="29">
        <f ca="1">IF($B22&gt;0,IF(VLOOKUP($B22,[1]Entries!$C$2:$F$301,4)=P$5,1+MAX(P$5:P21),0),0)</f>
        <v>0</v>
      </c>
      <c r="Q22" s="29">
        <f ca="1">IF($B22&gt;0,IF(VLOOKUP($B22,[1]Entries!$C$2:$F$301,4)=Q$5,1+MAX(Q$5:Q21),0),0)</f>
        <v>0</v>
      </c>
      <c r="R22" s="29">
        <f ca="1">IF($B22&gt;0,IF(VLOOKUP($B22,[1]Entries!$C$2:$F$301,4)=R$5,1+MAX(R$5:R21),0),0)</f>
        <v>0</v>
      </c>
      <c r="S22" s="36">
        <f ca="1">IF($B22&gt;0,IF(VLOOKUP($B22,[1]Entries!$C$2:$F$301,4)=S$5,1+MAX(S$5:S21),0),0)</f>
        <v>0</v>
      </c>
    </row>
    <row r="23" spans="1:20" ht="13">
      <c r="A23" s="20">
        <v>19</v>
      </c>
      <c r="B23" s="32">
        <v>74</v>
      </c>
      <c r="C23" s="27">
        <v>47.06</v>
      </c>
      <c r="D23" s="40" t="str">
        <f>IF($B23&gt;0,VLOOKUP($B23,[1]Entries!$C$2:$F$301,2),0)</f>
        <v>Kerry Riley</v>
      </c>
      <c r="E23" s="39" t="str">
        <f>IF($B23&gt;0,VLOOKUP($B23,[1]Entries!$C$2:$F$301,3),0)</f>
        <v>Clwydian RR</v>
      </c>
      <c r="F23" s="22"/>
      <c r="G23" s="28">
        <f ca="1">IF($B23&gt;0,IF(VLOOKUP($B23,[1]Entries!$C$2:$F$301,4)=G$5,1+MAX(G$5:G22),0),0)</f>
        <v>0</v>
      </c>
      <c r="H23" s="29">
        <f ca="1">IF($B23&gt;0,IF(VLOOKUP($B23,[1]Entries!$C$2:$F$301,4)=H$5,1+MAX(H$5:H22),0),0)</f>
        <v>0</v>
      </c>
      <c r="I23" s="29">
        <f ca="1">IF($B23&gt;0,IF(VLOOKUP($B23,[1]Entries!$C$2:$F$301,4)=I$5,1+MAX(I$5:I22),0),0)</f>
        <v>0</v>
      </c>
      <c r="J23" s="29">
        <f ca="1">IF($B23&gt;0,IF(VLOOKUP($B23,[1]Entries!$C$2:$F$301,4)=J$5,1+MAX(J$5:J22),0),0)</f>
        <v>0</v>
      </c>
      <c r="K23" s="29">
        <f ca="1">IF($B23&gt;0,IF(VLOOKUP($B23,[1]Entries!$C$2:$F$301,4)=K$5,1+MAX(K$5:K22),0),0)</f>
        <v>0</v>
      </c>
      <c r="L23" s="29">
        <f ca="1">IF($B23&gt;0,IF(VLOOKUP($B23,[1]Entries!$C$2:$F$301,4)=L$5,1+MAX(L$5:L22),0),0)</f>
        <v>0</v>
      </c>
      <c r="M23" s="30">
        <f ca="1">IF($B23&gt;0,IF(VLOOKUP($B23,[1]Entries!$C$2:$F$301,4)=M$5,1+MAX(M$5:M22),0),0)</f>
        <v>0</v>
      </c>
      <c r="N23" s="28">
        <f ca="1">IF($B23&gt;0,IF(VLOOKUP($B23,[1]Entries!$C$2:$F$301,4)=N$5,1+MAX(N$5:N22),0),0)</f>
        <v>1</v>
      </c>
      <c r="O23" s="29">
        <f ca="1">IF($B23&gt;0,IF(VLOOKUP($B23,[1]Entries!$C$2:$F$301,4)=O$5,1+MAX(O$5:O22),0),0)</f>
        <v>0</v>
      </c>
      <c r="P23" s="29">
        <f ca="1">IF($B23&gt;0,IF(VLOOKUP($B23,[1]Entries!$C$2:$F$301,4)=P$5,1+MAX(P$5:P22),0),0)</f>
        <v>0</v>
      </c>
      <c r="Q23" s="29">
        <f ca="1">IF($B23&gt;0,IF(VLOOKUP($B23,[1]Entries!$C$2:$F$301,4)=Q$5,1+MAX(Q$5:Q22),0),0)</f>
        <v>0</v>
      </c>
      <c r="R23" s="29">
        <f ca="1">IF($B23&gt;0,IF(VLOOKUP($B23,[1]Entries!$C$2:$F$301,4)=R$5,1+MAX(R$5:R22),0),0)</f>
        <v>0</v>
      </c>
      <c r="S23" s="36">
        <f ca="1">IF($B23&gt;0,IF(VLOOKUP($B23,[1]Entries!$C$2:$F$301,4)=S$5,1+MAX(S$5:S22),0),0)</f>
        <v>0</v>
      </c>
    </row>
    <row r="24" spans="1:20" ht="13">
      <c r="A24" s="20">
        <v>20</v>
      </c>
      <c r="B24" s="32">
        <v>83</v>
      </c>
      <c r="C24" s="27">
        <v>47.17</v>
      </c>
      <c r="D24" s="40" t="str">
        <f>IF($B24&gt;0,VLOOKUP($B24,[1]Entries!$C$2:$F$301,2),0)</f>
        <v>Chris Royle</v>
      </c>
      <c r="E24" s="39" t="str">
        <f>IF($B24&gt;0,VLOOKUP($B24,[1]Entries!$C$2:$F$301,3),0)</f>
        <v>Social Hour RC</v>
      </c>
      <c r="F24" s="22"/>
      <c r="G24" s="28">
        <f ca="1">IF($B24&gt;0,IF(VLOOKUP($B24,[1]Entries!$C$2:$F$301,4)=G$5,1+MAX(G$5:G23),0),0)</f>
        <v>0</v>
      </c>
      <c r="H24" s="29">
        <f ca="1">IF($B24&gt;0,IF(VLOOKUP($B24,[1]Entries!$C$2:$F$301,4)=H$5,1+MAX(H$5:H23),0),0)</f>
        <v>4</v>
      </c>
      <c r="I24" s="29">
        <f ca="1">IF($B24&gt;0,IF(VLOOKUP($B24,[1]Entries!$C$2:$F$301,4)=I$5,1+MAX(I$5:I23),0),0)</f>
        <v>0</v>
      </c>
      <c r="J24" s="29">
        <f ca="1">IF($B24&gt;0,IF(VLOOKUP($B24,[1]Entries!$C$2:$F$301,4)=J$5,1+MAX(J$5:J23),0),0)</f>
        <v>0</v>
      </c>
      <c r="K24" s="29">
        <f ca="1">IF($B24&gt;0,IF(VLOOKUP($B24,[1]Entries!$C$2:$F$301,4)=K$5,1+MAX(K$5:K23),0),0)</f>
        <v>0</v>
      </c>
      <c r="L24" s="29">
        <f ca="1">IF($B24&gt;0,IF(VLOOKUP($B24,[1]Entries!$C$2:$F$301,4)=L$5,1+MAX(L$5:L23),0),0)</f>
        <v>0</v>
      </c>
      <c r="M24" s="30">
        <f ca="1">IF($B24&gt;0,IF(VLOOKUP($B24,[1]Entries!$C$2:$F$301,4)=M$5,1+MAX(M$5:M23),0),0)</f>
        <v>0</v>
      </c>
      <c r="N24" s="28">
        <f ca="1">IF($B24&gt;0,IF(VLOOKUP($B24,[1]Entries!$C$2:$F$301,4)=N$5,1+MAX(N$5:N23),0),0)</f>
        <v>0</v>
      </c>
      <c r="O24" s="29">
        <f ca="1">IF($B24&gt;0,IF(VLOOKUP($B24,[1]Entries!$C$2:$F$301,4)=O$5,1+MAX(O$5:O23),0),0)</f>
        <v>0</v>
      </c>
      <c r="P24" s="29">
        <f ca="1">IF($B24&gt;0,IF(VLOOKUP($B24,[1]Entries!$C$2:$F$301,4)=P$5,1+MAX(P$5:P23),0),0)</f>
        <v>0</v>
      </c>
      <c r="Q24" s="29">
        <f ca="1">IF($B24&gt;0,IF(VLOOKUP($B24,[1]Entries!$C$2:$F$301,4)=Q$5,1+MAX(Q$5:Q23),0),0)</f>
        <v>0</v>
      </c>
      <c r="R24" s="29">
        <f ca="1">IF($B24&gt;0,IF(VLOOKUP($B24,[1]Entries!$C$2:$F$301,4)=R$5,1+MAX(R$5:R23),0),0)</f>
        <v>0</v>
      </c>
      <c r="S24" s="36">
        <f ca="1">IF($B24&gt;0,IF(VLOOKUP($B24,[1]Entries!$C$2:$F$301,4)=S$5,1+MAX(S$5:S23),0),0)</f>
        <v>0</v>
      </c>
    </row>
    <row r="25" spans="1:20" ht="13">
      <c r="A25" s="20">
        <v>21</v>
      </c>
      <c r="B25" s="32">
        <v>98</v>
      </c>
      <c r="C25" s="27">
        <v>47.23</v>
      </c>
      <c r="D25" s="40" t="str">
        <f>IF($B25&gt;0,VLOOKUP($B25,[1]Entries!$C$2:$F$301,2),0)</f>
        <v>William Tavernor (u18)</v>
      </c>
      <c r="E25" s="39" t="str">
        <f>IF($B25&gt;0,VLOOKUP($B25,[1]Entries!$C$2:$F$301,3),0)</f>
        <v>u/a</v>
      </c>
      <c r="F25" s="22"/>
      <c r="G25" s="28">
        <f ca="1">IF($B25&gt;0,IF(VLOOKUP($B25,[1]Entries!$C$2:$F$301,4)=G$5,1+MAX(G$5:G24),0),0)</f>
        <v>10</v>
      </c>
      <c r="H25" s="29">
        <f ca="1">IF($B25&gt;0,IF(VLOOKUP($B25,[1]Entries!$C$2:$F$301,4)=H$5,1+MAX(H$5:H24),0),0)</f>
        <v>0</v>
      </c>
      <c r="I25" s="29">
        <f ca="1">IF($B25&gt;0,IF(VLOOKUP($B25,[1]Entries!$C$2:$F$301,4)=I$5,1+MAX(I$5:I24),0),0)</f>
        <v>0</v>
      </c>
      <c r="J25" s="29">
        <f ca="1">IF($B25&gt;0,IF(VLOOKUP($B25,[1]Entries!$C$2:$F$301,4)=J$5,1+MAX(J$5:J24),0),0)</f>
        <v>0</v>
      </c>
      <c r="K25" s="29">
        <f ca="1">IF($B25&gt;0,IF(VLOOKUP($B25,[1]Entries!$C$2:$F$301,4)=K$5,1+MAX(K$5:K24),0),0)</f>
        <v>0</v>
      </c>
      <c r="L25" s="29">
        <f ca="1">IF($B25&gt;0,IF(VLOOKUP($B25,[1]Entries!$C$2:$F$301,4)=L$5,1+MAX(L$5:L24),0),0)</f>
        <v>0</v>
      </c>
      <c r="M25" s="30">
        <f ca="1">IF($B25&gt;0,IF(VLOOKUP($B25,[1]Entries!$C$2:$F$301,4)=M$5,1+MAX(M$5:M24),0),0)</f>
        <v>0</v>
      </c>
      <c r="N25" s="28">
        <f ca="1">IF($B25&gt;0,IF(VLOOKUP($B25,[1]Entries!$C$2:$F$301,4)=N$5,1+MAX(N$5:N24),0),0)</f>
        <v>0</v>
      </c>
      <c r="O25" s="29">
        <f ca="1">IF($B25&gt;0,IF(VLOOKUP($B25,[1]Entries!$C$2:$F$301,4)=O$5,1+MAX(O$5:O24),0),0)</f>
        <v>0</v>
      </c>
      <c r="P25" s="29">
        <f ca="1">IF($B25&gt;0,IF(VLOOKUP($B25,[1]Entries!$C$2:$F$301,4)=P$5,1+MAX(P$5:P24),0),0)</f>
        <v>0</v>
      </c>
      <c r="Q25" s="29">
        <f ca="1">IF($B25&gt;0,IF(VLOOKUP($B25,[1]Entries!$C$2:$F$301,4)=Q$5,1+MAX(Q$5:Q24),0),0)</f>
        <v>0</v>
      </c>
      <c r="R25" s="29">
        <f ca="1">IF($B25&gt;0,IF(VLOOKUP($B25,[1]Entries!$C$2:$F$301,4)=R$5,1+MAX(R$5:R24),0),0)</f>
        <v>0</v>
      </c>
      <c r="S25" s="36">
        <f ca="1">IF($B25&gt;0,IF(VLOOKUP($B25,[1]Entries!$C$2:$F$301,4)=S$5,1+MAX(S$5:S24),0),0)</f>
        <v>0</v>
      </c>
    </row>
    <row r="26" spans="1:20" ht="13">
      <c r="A26" s="20">
        <v>22</v>
      </c>
      <c r="B26" s="32">
        <v>175</v>
      </c>
      <c r="C26" s="27">
        <v>47.37</v>
      </c>
      <c r="D26" s="40" t="str">
        <f>IF($B26&gt;0,VLOOKUP($B26,[1]Entries!$C$2:$F$301,2),0)</f>
        <v>Gwydion ap Wynn</v>
      </c>
      <c r="E26" s="39" t="str">
        <f>IF($B26&gt;0,VLOOKUP($B26,[1]Entries!$C$2:$F$301,3),0)</f>
        <v>Hebog</v>
      </c>
      <c r="F26" s="22"/>
      <c r="G26" s="28">
        <f ca="1">IF($B26&gt;0,IF(VLOOKUP($B26,[1]Entries!$C$2:$F$301,4)=G$5,1+MAX(G$5:G25),0),0)</f>
        <v>0</v>
      </c>
      <c r="H26" s="29">
        <f ca="1">IF($B26&gt;0,IF(VLOOKUP($B26,[1]Entries!$C$2:$F$301,4)=H$5,1+MAX(H$5:H25),0),0)</f>
        <v>5</v>
      </c>
      <c r="I26" s="29">
        <f ca="1">IF($B26&gt;0,IF(VLOOKUP($B26,[1]Entries!$C$2:$F$301,4)=I$5,1+MAX(I$5:I25),0),0)</f>
        <v>0</v>
      </c>
      <c r="J26" s="29">
        <f ca="1">IF($B26&gt;0,IF(VLOOKUP($B26,[1]Entries!$C$2:$F$301,4)=J$5,1+MAX(J$5:J25),0),0)</f>
        <v>0</v>
      </c>
      <c r="K26" s="29">
        <f ca="1">IF($B26&gt;0,IF(VLOOKUP($B26,[1]Entries!$C$2:$F$301,4)=K$5,1+MAX(K$5:K25),0),0)</f>
        <v>0</v>
      </c>
      <c r="L26" s="29">
        <f ca="1">IF($B26&gt;0,IF(VLOOKUP($B26,[1]Entries!$C$2:$F$301,4)=L$5,1+MAX(L$5:L25),0),0)</f>
        <v>0</v>
      </c>
      <c r="M26" s="30">
        <f ca="1">IF($B26&gt;0,IF(VLOOKUP($B26,[1]Entries!$C$2:$F$301,4)=M$5,1+MAX(M$5:M25),0),0)</f>
        <v>0</v>
      </c>
      <c r="N26" s="28">
        <f ca="1">IF($B26&gt;0,IF(VLOOKUP($B26,[1]Entries!$C$2:$F$301,4)=N$5,1+MAX(N$5:N25),0),0)</f>
        <v>0</v>
      </c>
      <c r="O26" s="29">
        <f ca="1">IF($B26&gt;0,IF(VLOOKUP($B26,[1]Entries!$C$2:$F$301,4)=O$5,1+MAX(O$5:O25),0),0)</f>
        <v>0</v>
      </c>
      <c r="P26" s="29">
        <f ca="1">IF($B26&gt;0,IF(VLOOKUP($B26,[1]Entries!$C$2:$F$301,4)=P$5,1+MAX(P$5:P25),0),0)</f>
        <v>0</v>
      </c>
      <c r="Q26" s="29">
        <f ca="1">IF($B26&gt;0,IF(VLOOKUP($B26,[1]Entries!$C$2:$F$301,4)=Q$5,1+MAX(Q$5:Q25),0),0)</f>
        <v>0</v>
      </c>
      <c r="R26" s="29">
        <f ca="1">IF($B26&gt;0,IF(VLOOKUP($B26,[1]Entries!$C$2:$F$301,4)=R$5,1+MAX(R$5:R25),0),0)</f>
        <v>0</v>
      </c>
      <c r="S26" s="36">
        <f ca="1">IF($B26&gt;0,IF(VLOOKUP($B26,[1]Entries!$C$2:$F$301,4)=S$5,1+MAX(S$5:S25),0),0)</f>
        <v>0</v>
      </c>
    </row>
    <row r="27" spans="1:20" ht="13">
      <c r="A27" s="20">
        <v>23</v>
      </c>
      <c r="B27" s="32">
        <v>69</v>
      </c>
      <c r="C27" s="27">
        <v>47.52</v>
      </c>
      <c r="D27" s="40" t="str">
        <f>IF($B27&gt;0,VLOOKUP($B27,[1]Entries!$C$2:$F$301,2),0)</f>
        <v>James Marchant</v>
      </c>
      <c r="E27" s="39" t="str">
        <f>IF($B27&gt;0,VLOOKUP($B27,[1]Entries!$C$2:$F$301,3),0)</f>
        <v>Hebog</v>
      </c>
      <c r="F27" s="22"/>
      <c r="G27" s="28">
        <f ca="1">IF($B27&gt;0,IF(VLOOKUP($B27,[1]Entries!$C$2:$F$301,4)=G$5,1+MAX(G$5:G26),0),0)</f>
        <v>11</v>
      </c>
      <c r="H27" s="29">
        <f ca="1">IF($B27&gt;0,IF(VLOOKUP($B27,[1]Entries!$C$2:$F$301,4)=H$5,1+MAX(H$5:H26),0),0)</f>
        <v>0</v>
      </c>
      <c r="I27" s="29">
        <f ca="1">IF($B27&gt;0,IF(VLOOKUP($B27,[1]Entries!$C$2:$F$301,4)=I$5,1+MAX(I$5:I26),0),0)</f>
        <v>0</v>
      </c>
      <c r="J27" s="29">
        <f ca="1">IF($B27&gt;0,IF(VLOOKUP($B27,[1]Entries!$C$2:$F$301,4)=J$5,1+MAX(J$5:J26),0),0)</f>
        <v>0</v>
      </c>
      <c r="K27" s="29">
        <f ca="1">IF($B27&gt;0,IF(VLOOKUP($B27,[1]Entries!$C$2:$F$301,4)=K$5,1+MAX(K$5:K26),0),0)</f>
        <v>0</v>
      </c>
      <c r="L27" s="29">
        <f ca="1">IF($B27&gt;0,IF(VLOOKUP($B27,[1]Entries!$C$2:$F$301,4)=L$5,1+MAX(L$5:L26),0),0)</f>
        <v>0</v>
      </c>
      <c r="M27" s="30">
        <f ca="1">IF($B27&gt;0,IF(VLOOKUP($B27,[1]Entries!$C$2:$F$301,4)=M$5,1+MAX(M$5:M26),0),0)</f>
        <v>0</v>
      </c>
      <c r="N27" s="28">
        <f ca="1">IF($B27&gt;0,IF(VLOOKUP($B27,[1]Entries!$C$2:$F$301,4)=N$5,1+MAX(N$5:N26),0),0)</f>
        <v>0</v>
      </c>
      <c r="O27" s="29">
        <f ca="1">IF($B27&gt;0,IF(VLOOKUP($B27,[1]Entries!$C$2:$F$301,4)=O$5,1+MAX(O$5:O26),0),0)</f>
        <v>0</v>
      </c>
      <c r="P27" s="29">
        <f ca="1">IF($B27&gt;0,IF(VLOOKUP($B27,[1]Entries!$C$2:$F$301,4)=P$5,1+MAX(P$5:P26),0),0)</f>
        <v>0</v>
      </c>
      <c r="Q27" s="29">
        <f ca="1">IF($B27&gt;0,IF(VLOOKUP($B27,[1]Entries!$C$2:$F$301,4)=Q$5,1+MAX(Q$5:Q26),0),0)</f>
        <v>0</v>
      </c>
      <c r="R27" s="29">
        <f ca="1">IF($B27&gt;0,IF(VLOOKUP($B27,[1]Entries!$C$2:$F$301,4)=R$5,1+MAX(R$5:R26),0),0)</f>
        <v>0</v>
      </c>
      <c r="S27" s="36">
        <f ca="1">IF($B27&gt;0,IF(VLOOKUP($B27,[1]Entries!$C$2:$F$301,4)=S$5,1+MAX(S$5:S26),0),0)</f>
        <v>0</v>
      </c>
    </row>
    <row r="28" spans="1:20" ht="13">
      <c r="A28" s="20">
        <v>24</v>
      </c>
      <c r="B28" s="32">
        <v>80</v>
      </c>
      <c r="C28" s="27">
        <v>47.55</v>
      </c>
      <c r="D28" s="40" t="str">
        <f>IF($B28&gt;0,VLOOKUP($B28,[1]Entries!$C$2:$F$301,2),0)</f>
        <v>Gwyn Williams</v>
      </c>
      <c r="E28" s="39" t="str">
        <f>IF($B28&gt;0,VLOOKUP($B28,[1]Entries!$C$2:$F$301,3),0)</f>
        <v>Colwyn Bay AC</v>
      </c>
      <c r="F28" s="22"/>
      <c r="G28" s="28">
        <f ca="1">IF($B28&gt;0,IF(VLOOKUP($B28,[1]Entries!$C$2:$F$301,4)=G$5,1+MAX(G$5:G27),0),0)</f>
        <v>0</v>
      </c>
      <c r="H28" s="29">
        <f ca="1">IF($B28&gt;0,IF(VLOOKUP($B28,[1]Entries!$C$2:$F$301,4)=H$5,1+MAX(H$5:H27),0),0)</f>
        <v>0</v>
      </c>
      <c r="I28" s="29">
        <f ca="1">IF($B28&gt;0,IF(VLOOKUP($B28,[1]Entries!$C$2:$F$301,4)=I$5,1+MAX(I$5:I27),0),0)</f>
        <v>4</v>
      </c>
      <c r="J28" s="29">
        <f ca="1">IF($B28&gt;0,IF(VLOOKUP($B28,[1]Entries!$C$2:$F$301,4)=J$5,1+MAX(J$5:J27),0),0)</f>
        <v>0</v>
      </c>
      <c r="K28" s="29">
        <f ca="1">IF($B28&gt;0,IF(VLOOKUP($B28,[1]Entries!$C$2:$F$301,4)=K$5,1+MAX(K$5:K27),0),0)</f>
        <v>0</v>
      </c>
      <c r="L28" s="29">
        <f ca="1">IF($B28&gt;0,IF(VLOOKUP($B28,[1]Entries!$C$2:$F$301,4)=L$5,1+MAX(L$5:L27),0),0)</f>
        <v>0</v>
      </c>
      <c r="M28" s="30">
        <f ca="1">IF($B28&gt;0,IF(VLOOKUP($B28,[1]Entries!$C$2:$F$301,4)=M$5,1+MAX(M$5:M27),0),0)</f>
        <v>0</v>
      </c>
      <c r="N28" s="28">
        <f ca="1">IF($B28&gt;0,IF(VLOOKUP($B28,[1]Entries!$C$2:$F$301,4)=N$5,1+MAX(N$5:N27),0),0)</f>
        <v>0</v>
      </c>
      <c r="O28" s="29">
        <f ca="1">IF($B28&gt;0,IF(VLOOKUP($B28,[1]Entries!$C$2:$F$301,4)=O$5,1+MAX(O$5:O27),0),0)</f>
        <v>0</v>
      </c>
      <c r="P28" s="29">
        <f ca="1">IF($B28&gt;0,IF(VLOOKUP($B28,[1]Entries!$C$2:$F$301,4)=P$5,1+MAX(P$5:P27),0),0)</f>
        <v>0</v>
      </c>
      <c r="Q28" s="29">
        <f ca="1">IF($B28&gt;0,IF(VLOOKUP($B28,[1]Entries!$C$2:$F$301,4)=Q$5,1+MAX(Q$5:Q27),0),0)</f>
        <v>0</v>
      </c>
      <c r="R28" s="29">
        <f ca="1">IF($B28&gt;0,IF(VLOOKUP($B28,[1]Entries!$C$2:$F$301,4)=R$5,1+MAX(R$5:R27),0),0)</f>
        <v>0</v>
      </c>
      <c r="S28" s="36">
        <f ca="1">IF($B28&gt;0,IF(VLOOKUP($B28,[1]Entries!$C$2:$F$301,4)=S$5,1+MAX(S$5:S27),0),0)</f>
        <v>0</v>
      </c>
    </row>
    <row r="29" spans="1:20" ht="13">
      <c r="A29" s="20">
        <v>25</v>
      </c>
      <c r="B29" s="32">
        <v>179</v>
      </c>
      <c r="C29" s="27">
        <v>48.11</v>
      </c>
      <c r="D29" s="40" t="str">
        <f>IF($B29&gt;0,VLOOKUP($B29,[1]Entries!$C$2:$F$301,2),0)</f>
        <v>Bleddyn Evans</v>
      </c>
      <c r="E29" s="39" t="str">
        <f>IF($B29&gt;0,VLOOKUP($B29,[1]Entries!$C$2:$F$301,3),0)</f>
        <v>GOG Triathlon</v>
      </c>
      <c r="F29" s="22"/>
      <c r="G29" s="28">
        <f ca="1">IF($B29&gt;0,IF(VLOOKUP($B29,[1]Entries!$C$2:$F$301,4)=G$5,1+MAX(G$5:G28),0),0)</f>
        <v>0</v>
      </c>
      <c r="H29" s="29">
        <f ca="1">IF($B29&gt;0,IF(VLOOKUP($B29,[1]Entries!$C$2:$F$301,4)=H$5,1+MAX(H$5:H28),0),0)</f>
        <v>0</v>
      </c>
      <c r="I29" s="29">
        <f ca="1">IF($B29&gt;0,IF(VLOOKUP($B29,[1]Entries!$C$2:$F$301,4)=I$5,1+MAX(I$5:I28),0),0)</f>
        <v>5</v>
      </c>
      <c r="J29" s="29">
        <f ca="1">IF($B29&gt;0,IF(VLOOKUP($B29,[1]Entries!$C$2:$F$301,4)=J$5,1+MAX(J$5:J28),0),0)</f>
        <v>0</v>
      </c>
      <c r="K29" s="29">
        <f ca="1">IF($B29&gt;0,IF(VLOOKUP($B29,[1]Entries!$C$2:$F$301,4)=K$5,1+MAX(K$5:K28),0),0)</f>
        <v>0</v>
      </c>
      <c r="L29" s="29">
        <f ca="1">IF($B29&gt;0,IF(VLOOKUP($B29,[1]Entries!$C$2:$F$301,4)=L$5,1+MAX(L$5:L28),0),0)</f>
        <v>0</v>
      </c>
      <c r="M29" s="30">
        <f ca="1">IF($B29&gt;0,IF(VLOOKUP($B29,[1]Entries!$C$2:$F$301,4)=M$5,1+MAX(M$5:M28),0),0)</f>
        <v>0</v>
      </c>
      <c r="N29" s="28">
        <f ca="1">IF($B29&gt;0,IF(VLOOKUP($B29,[1]Entries!$C$2:$F$301,4)=N$5,1+MAX(N$5:N28),0),0)</f>
        <v>0</v>
      </c>
      <c r="O29" s="29">
        <f ca="1">IF($B29&gt;0,IF(VLOOKUP($B29,[1]Entries!$C$2:$F$301,4)=O$5,1+MAX(O$5:O28),0),0)</f>
        <v>0</v>
      </c>
      <c r="P29" s="29">
        <f ca="1">IF($B29&gt;0,IF(VLOOKUP($B29,[1]Entries!$C$2:$F$301,4)=P$5,1+MAX(P$5:P28),0),0)</f>
        <v>0</v>
      </c>
      <c r="Q29" s="29">
        <f ca="1">IF($B29&gt;0,IF(VLOOKUP($B29,[1]Entries!$C$2:$F$301,4)=Q$5,1+MAX(Q$5:Q28),0),0)</f>
        <v>0</v>
      </c>
      <c r="R29" s="29">
        <f ca="1">IF($B29&gt;0,IF(VLOOKUP($B29,[1]Entries!$C$2:$F$301,4)=R$5,1+MAX(R$5:R28),0),0)</f>
        <v>0</v>
      </c>
      <c r="S29" s="36">
        <f ca="1">IF($B29&gt;0,IF(VLOOKUP($B29,[1]Entries!$C$2:$F$301,4)=S$5,1+MAX(S$5:S28),0),0)</f>
        <v>0</v>
      </c>
    </row>
    <row r="30" spans="1:20" ht="13">
      <c r="A30" s="20">
        <v>26</v>
      </c>
      <c r="B30" s="32">
        <v>73</v>
      </c>
      <c r="C30" s="27">
        <v>48.41</v>
      </c>
      <c r="D30" s="40" t="str">
        <f>IF($B30&gt;0,VLOOKUP($B30,[1]Entries!$C$2:$F$301,2),0)</f>
        <v>Richard Anthony</v>
      </c>
      <c r="E30" s="39" t="str">
        <f>IF($B30&gt;0,VLOOKUP($B30,[1]Entries!$C$2:$F$301,3),0)</f>
        <v xml:space="preserve">Aberystwyth </v>
      </c>
      <c r="F30" s="22"/>
      <c r="G30" s="28">
        <f ca="1">IF($B30&gt;0,IF(VLOOKUP($B30,[1]Entries!$C$2:$F$301,4)=G$5,1+MAX(G$5:G29),0),0)</f>
        <v>0</v>
      </c>
      <c r="H30" s="29">
        <f ca="1">IF($B30&gt;0,IF(VLOOKUP($B30,[1]Entries!$C$2:$F$301,4)=H$5,1+MAX(H$5:H29),0),0)</f>
        <v>6</v>
      </c>
      <c r="I30" s="29">
        <f ca="1">IF($B30&gt;0,IF(VLOOKUP($B30,[1]Entries!$C$2:$F$301,4)=I$5,1+MAX(I$5:I29),0),0)</f>
        <v>0</v>
      </c>
      <c r="J30" s="29">
        <f ca="1">IF($B30&gt;0,IF(VLOOKUP($B30,[1]Entries!$C$2:$F$301,4)=J$5,1+MAX(J$5:J29),0),0)</f>
        <v>0</v>
      </c>
      <c r="K30" s="29">
        <f ca="1">IF($B30&gt;0,IF(VLOOKUP($B30,[1]Entries!$C$2:$F$301,4)=K$5,1+MAX(K$5:K29),0),0)</f>
        <v>0</v>
      </c>
      <c r="L30" s="29">
        <f ca="1">IF($B30&gt;0,IF(VLOOKUP($B30,[1]Entries!$C$2:$F$301,4)=L$5,1+MAX(L$5:L29),0),0)</f>
        <v>0</v>
      </c>
      <c r="M30" s="30">
        <f ca="1">IF($B30&gt;0,IF(VLOOKUP($B30,[1]Entries!$C$2:$F$301,4)=M$5,1+MAX(M$5:M29),0),0)</f>
        <v>0</v>
      </c>
      <c r="N30" s="28">
        <f ca="1">IF($B30&gt;0,IF(VLOOKUP($B30,[1]Entries!$C$2:$F$301,4)=N$5,1+MAX(N$5:N29),0),0)</f>
        <v>0</v>
      </c>
      <c r="O30" s="29">
        <f ca="1">IF($B30&gt;0,IF(VLOOKUP($B30,[1]Entries!$C$2:$F$301,4)=O$5,1+MAX(O$5:O29),0),0)</f>
        <v>0</v>
      </c>
      <c r="P30" s="29">
        <f ca="1">IF($B30&gt;0,IF(VLOOKUP($B30,[1]Entries!$C$2:$F$301,4)=P$5,1+MAX(P$5:P29),0),0)</f>
        <v>0</v>
      </c>
      <c r="Q30" s="29">
        <f ca="1">IF($B30&gt;0,IF(VLOOKUP($B30,[1]Entries!$C$2:$F$301,4)=Q$5,1+MAX(Q$5:Q29),0),0)</f>
        <v>0</v>
      </c>
      <c r="R30" s="29">
        <f ca="1">IF($B30&gt;0,IF(VLOOKUP($B30,[1]Entries!$C$2:$F$301,4)=R$5,1+MAX(R$5:R29),0),0)</f>
        <v>0</v>
      </c>
      <c r="S30" s="36">
        <f ca="1">IF($B30&gt;0,IF(VLOOKUP($B30,[1]Entries!$C$2:$F$301,4)=S$5,1+MAX(S$5:S29),0),0)</f>
        <v>0</v>
      </c>
    </row>
    <row r="31" spans="1:20" ht="13">
      <c r="A31" s="20">
        <v>27</v>
      </c>
      <c r="B31" s="32">
        <v>93</v>
      </c>
      <c r="C31" s="27">
        <v>49.15</v>
      </c>
      <c r="D31" s="40" t="str">
        <f>IF($B31&gt;0,VLOOKUP($B31,[1]Entries!$C$2:$F$301,2),0)</f>
        <v>Tomas Aldous</v>
      </c>
      <c r="E31" s="39" t="str">
        <f>IF($B31&gt;0,VLOOKUP($B31,[1]Entries!$C$2:$F$301,3),0)</f>
        <v>GOG Triathlon</v>
      </c>
      <c r="F31" s="22"/>
      <c r="G31" s="28">
        <f ca="1">IF($B31&gt;0,IF(VLOOKUP($B31,[1]Entries!$C$2:$F$301,4)=G$5,1+MAX(G$5:G30),0),0)</f>
        <v>12</v>
      </c>
      <c r="H31" s="29">
        <f ca="1">IF($B31&gt;0,IF(VLOOKUP($B31,[1]Entries!$C$2:$F$301,4)=H$5,1+MAX(H$5:H30),0),0)</f>
        <v>0</v>
      </c>
      <c r="I31" s="29">
        <f ca="1">IF($B31&gt;0,IF(VLOOKUP($B31,[1]Entries!$C$2:$F$301,4)=I$5,1+MAX(I$5:I30),0),0)</f>
        <v>0</v>
      </c>
      <c r="J31" s="29">
        <f ca="1">IF($B31&gt;0,IF(VLOOKUP($B31,[1]Entries!$C$2:$F$301,4)=J$5,1+MAX(J$5:J30),0),0)</f>
        <v>0</v>
      </c>
      <c r="K31" s="29">
        <f ca="1">IF($B31&gt;0,IF(VLOOKUP($B31,[1]Entries!$C$2:$F$301,4)=K$5,1+MAX(K$5:K30),0),0)</f>
        <v>0</v>
      </c>
      <c r="L31" s="29">
        <f ca="1">IF($B31&gt;0,IF(VLOOKUP($B31,[1]Entries!$C$2:$F$301,4)=L$5,1+MAX(L$5:L30),0),0)</f>
        <v>0</v>
      </c>
      <c r="M31" s="30">
        <f ca="1">IF($B31&gt;0,IF(VLOOKUP($B31,[1]Entries!$C$2:$F$301,4)=M$5,1+MAX(M$5:M30),0),0)</f>
        <v>0</v>
      </c>
      <c r="N31" s="28">
        <f ca="1">IF($B31&gt;0,IF(VLOOKUP($B31,[1]Entries!$C$2:$F$301,4)=N$5,1+MAX(N$5:N30),0),0)</f>
        <v>0</v>
      </c>
      <c r="O31" s="29">
        <f ca="1">IF($B31&gt;0,IF(VLOOKUP($B31,[1]Entries!$C$2:$F$301,4)=O$5,1+MAX(O$5:O30),0),0)</f>
        <v>0</v>
      </c>
      <c r="P31" s="29">
        <f ca="1">IF($B31&gt;0,IF(VLOOKUP($B31,[1]Entries!$C$2:$F$301,4)=P$5,1+MAX(P$5:P30),0),0)</f>
        <v>0</v>
      </c>
      <c r="Q31" s="29">
        <f ca="1">IF($B31&gt;0,IF(VLOOKUP($B31,[1]Entries!$C$2:$F$301,4)=Q$5,1+MAX(Q$5:Q30),0),0)</f>
        <v>0</v>
      </c>
      <c r="R31" s="29">
        <f ca="1">IF($B31&gt;0,IF(VLOOKUP($B31,[1]Entries!$C$2:$F$301,4)=R$5,1+MAX(R$5:R30),0),0)</f>
        <v>0</v>
      </c>
      <c r="S31" s="36">
        <f ca="1">IF($B31&gt;0,IF(VLOOKUP($B31,[1]Entries!$C$2:$F$301,4)=S$5,1+MAX(S$5:S30),0),0)</f>
        <v>0</v>
      </c>
      <c r="T31" s="34"/>
    </row>
    <row r="32" spans="1:20" ht="13">
      <c r="A32" s="20">
        <v>28</v>
      </c>
      <c r="B32" s="32">
        <v>149</v>
      </c>
      <c r="C32" s="27">
        <v>49.27</v>
      </c>
      <c r="D32" s="40" t="str">
        <f>IF($B32&gt;0,VLOOKUP($B32,[1]Entries!$C$2:$F$301,2),0)</f>
        <v>Andy Jones</v>
      </c>
      <c r="E32" s="39" t="str">
        <f>IF($B32&gt;0,VLOOKUP($B32,[1]Entries!$C$2:$F$301,3),0)</f>
        <v>GOG Triathlon</v>
      </c>
      <c r="F32" s="22"/>
      <c r="G32" s="28">
        <f ca="1">IF($B32&gt;0,IF(VLOOKUP($B32,[1]Entries!$C$2:$F$301,4)=G$5,1+MAX(G$5:G31),0),0)</f>
        <v>0</v>
      </c>
      <c r="H32" s="29">
        <f ca="1">IF($B32&gt;0,IF(VLOOKUP($B32,[1]Entries!$C$2:$F$301,4)=H$5,1+MAX(H$5:H31),0),0)</f>
        <v>0</v>
      </c>
      <c r="I32" s="29">
        <f ca="1">IF($B32&gt;0,IF(VLOOKUP($B32,[1]Entries!$C$2:$F$301,4)=I$5,1+MAX(I$5:I31),0),0)</f>
        <v>6</v>
      </c>
      <c r="J32" s="29">
        <f ca="1">IF($B32&gt;0,IF(VLOOKUP($B32,[1]Entries!$C$2:$F$301,4)=J$5,1+MAX(J$5:J31),0),0)</f>
        <v>0</v>
      </c>
      <c r="K32" s="29">
        <f ca="1">IF($B32&gt;0,IF(VLOOKUP($B32,[1]Entries!$C$2:$F$301,4)=K$5,1+MAX(K$5:K31),0),0)</f>
        <v>0</v>
      </c>
      <c r="L32" s="29">
        <f ca="1">IF($B32&gt;0,IF(VLOOKUP($B32,[1]Entries!$C$2:$F$301,4)=L$5,1+MAX(L$5:L31),0),0)</f>
        <v>0</v>
      </c>
      <c r="M32" s="30">
        <f ca="1">IF($B32&gt;0,IF(VLOOKUP($B32,[1]Entries!$C$2:$F$301,4)=M$5,1+MAX(M$5:M31),0),0)</f>
        <v>0</v>
      </c>
      <c r="N32" s="28">
        <f ca="1">IF($B32&gt;0,IF(VLOOKUP($B32,[1]Entries!$C$2:$F$301,4)=N$5,1+MAX(N$5:N31),0),0)</f>
        <v>0</v>
      </c>
      <c r="O32" s="29">
        <f ca="1">IF($B32&gt;0,IF(VLOOKUP($B32,[1]Entries!$C$2:$F$301,4)=O$5,1+MAX(O$5:O31),0),0)</f>
        <v>0</v>
      </c>
      <c r="P32" s="29">
        <f ca="1">IF($B32&gt;0,IF(VLOOKUP($B32,[1]Entries!$C$2:$F$301,4)=P$5,1+MAX(P$5:P31),0),0)</f>
        <v>0</v>
      </c>
      <c r="Q32" s="29">
        <f ca="1">IF($B32&gt;0,IF(VLOOKUP($B32,[1]Entries!$C$2:$F$301,4)=Q$5,1+MAX(Q$5:Q31),0),0)</f>
        <v>0</v>
      </c>
      <c r="R32" s="29">
        <f ca="1">IF($B32&gt;0,IF(VLOOKUP($B32,[1]Entries!$C$2:$F$301,4)=R$5,1+MAX(R$5:R31),0),0)</f>
        <v>0</v>
      </c>
      <c r="S32" s="36">
        <f ca="1">IF($B32&gt;0,IF(VLOOKUP($B32,[1]Entries!$C$2:$F$301,4)=S$5,1+MAX(S$5:S31),0),0)</f>
        <v>0</v>
      </c>
    </row>
    <row r="33" spans="1:20" ht="13">
      <c r="A33" s="20">
        <v>29</v>
      </c>
      <c r="B33" s="32">
        <v>128</v>
      </c>
      <c r="C33" s="27">
        <v>49.54</v>
      </c>
      <c r="D33" s="40" t="str">
        <f>IF($B33&gt;0,VLOOKUP($B33,[1]Entries!$C$2:$F$301,2),0)</f>
        <v>Alan Bryson</v>
      </c>
      <c r="E33" s="39" t="str">
        <f>IF($B33&gt;0,VLOOKUP($B33,[1]Entries!$C$2:$F$301,3),0)</f>
        <v>Run Free FR</v>
      </c>
      <c r="F33" s="22"/>
      <c r="G33" s="28">
        <f ca="1">IF($B33&gt;0,IF(VLOOKUP($B33,[1]Entries!$C$2:$F$301,4)=G$5,1+MAX(G$5:G32),0),0)</f>
        <v>0</v>
      </c>
      <c r="H33" s="29">
        <f ca="1">IF($B33&gt;0,IF(VLOOKUP($B33,[1]Entries!$C$2:$F$301,4)=H$5,1+MAX(H$5:H32),0),0)</f>
        <v>7</v>
      </c>
      <c r="I33" s="29">
        <f ca="1">IF($B33&gt;0,IF(VLOOKUP($B33,[1]Entries!$C$2:$F$301,4)=I$5,1+MAX(I$5:I32),0),0)</f>
        <v>0</v>
      </c>
      <c r="J33" s="29">
        <f ca="1">IF($B33&gt;0,IF(VLOOKUP($B33,[1]Entries!$C$2:$F$301,4)=J$5,1+MAX(J$5:J32),0),0)</f>
        <v>0</v>
      </c>
      <c r="K33" s="29">
        <f ca="1">IF($B33&gt;0,IF(VLOOKUP($B33,[1]Entries!$C$2:$F$301,4)=K$5,1+MAX(K$5:K32),0),0)</f>
        <v>0</v>
      </c>
      <c r="L33" s="29">
        <f ca="1">IF($B33&gt;0,IF(VLOOKUP($B33,[1]Entries!$C$2:$F$301,4)=L$5,1+MAX(L$5:L32),0),0)</f>
        <v>0</v>
      </c>
      <c r="M33" s="30">
        <f ca="1">IF($B33&gt;0,IF(VLOOKUP($B33,[1]Entries!$C$2:$F$301,4)=M$5,1+MAX(M$5:M32),0),0)</f>
        <v>0</v>
      </c>
      <c r="N33" s="28">
        <f ca="1">IF($B33&gt;0,IF(VLOOKUP($B33,[1]Entries!$C$2:$F$301,4)=N$5,1+MAX(N$5:N32),0),0)</f>
        <v>0</v>
      </c>
      <c r="O33" s="29">
        <f ca="1">IF($B33&gt;0,IF(VLOOKUP($B33,[1]Entries!$C$2:$F$301,4)=O$5,1+MAX(O$5:O32),0),0)</f>
        <v>0</v>
      </c>
      <c r="P33" s="29">
        <f ca="1">IF($B33&gt;0,IF(VLOOKUP($B33,[1]Entries!$C$2:$F$301,4)=P$5,1+MAX(P$5:P32),0),0)</f>
        <v>0</v>
      </c>
      <c r="Q33" s="29">
        <f ca="1">IF($B33&gt;0,IF(VLOOKUP($B33,[1]Entries!$C$2:$F$301,4)=Q$5,1+MAX(Q$5:Q32),0),0)</f>
        <v>0</v>
      </c>
      <c r="R33" s="29">
        <f ca="1">IF($B33&gt;0,IF(VLOOKUP($B33,[1]Entries!$C$2:$F$301,4)=R$5,1+MAX(R$5:R32),0),0)</f>
        <v>0</v>
      </c>
      <c r="S33" s="36">
        <f ca="1">IF($B33&gt;0,IF(VLOOKUP($B33,[1]Entries!$C$2:$F$301,4)=S$5,1+MAX(S$5:S32),0),0)</f>
        <v>0</v>
      </c>
    </row>
    <row r="34" spans="1:20" ht="13">
      <c r="A34" s="20">
        <v>30</v>
      </c>
      <c r="B34" s="32">
        <v>122</v>
      </c>
      <c r="C34" s="27">
        <v>50.22</v>
      </c>
      <c r="D34" s="40" t="str">
        <f>IF($B34&gt;0,VLOOKUP($B34,[1]Entries!$C$2:$F$301,2),0)</f>
        <v>Glyn Wise</v>
      </c>
      <c r="E34" s="39" t="str">
        <f>IF($B34&gt;0,VLOOKUP($B34,[1]Entries!$C$2:$F$301,3),0)</f>
        <v>Wrexham</v>
      </c>
      <c r="F34" s="22"/>
      <c r="G34" s="28">
        <f ca="1">IF($B34&gt;0,IF(VLOOKUP($B34,[1]Entries!$C$2:$F$301,4)=G$5,1+MAX(G$5:G33),0),0)</f>
        <v>13</v>
      </c>
      <c r="H34" s="29">
        <f ca="1">IF($B34&gt;0,IF(VLOOKUP($B34,[1]Entries!$C$2:$F$301,4)=H$5,1+MAX(H$5:H33),0),0)</f>
        <v>0</v>
      </c>
      <c r="I34" s="29">
        <f ca="1">IF($B34&gt;0,IF(VLOOKUP($B34,[1]Entries!$C$2:$F$301,4)=I$5,1+MAX(I$5:I33),0),0)</f>
        <v>0</v>
      </c>
      <c r="J34" s="29">
        <f ca="1">IF($B34&gt;0,IF(VLOOKUP($B34,[1]Entries!$C$2:$F$301,4)=J$5,1+MAX(J$5:J33),0),0)</f>
        <v>0</v>
      </c>
      <c r="K34" s="29">
        <f ca="1">IF($B34&gt;0,IF(VLOOKUP($B34,[1]Entries!$C$2:$F$301,4)=K$5,1+MAX(K$5:K33),0),0)</f>
        <v>0</v>
      </c>
      <c r="L34" s="29">
        <f ca="1">IF($B34&gt;0,IF(VLOOKUP($B34,[1]Entries!$C$2:$F$301,4)=L$5,1+MAX(L$5:L33),0),0)</f>
        <v>0</v>
      </c>
      <c r="M34" s="30">
        <f ca="1">IF($B34&gt;0,IF(VLOOKUP($B34,[1]Entries!$C$2:$F$301,4)=M$5,1+MAX(M$5:M33),0),0)</f>
        <v>0</v>
      </c>
      <c r="N34" s="28">
        <f ca="1">IF($B34&gt;0,IF(VLOOKUP($B34,[1]Entries!$C$2:$F$301,4)=N$5,1+MAX(N$5:N33),0),0)</f>
        <v>0</v>
      </c>
      <c r="O34" s="29">
        <f ca="1">IF($B34&gt;0,IF(VLOOKUP($B34,[1]Entries!$C$2:$F$301,4)=O$5,1+MAX(O$5:O33),0),0)</f>
        <v>0</v>
      </c>
      <c r="P34" s="29">
        <f ca="1">IF($B34&gt;0,IF(VLOOKUP($B34,[1]Entries!$C$2:$F$301,4)=P$5,1+MAX(P$5:P33),0),0)</f>
        <v>0</v>
      </c>
      <c r="Q34" s="29">
        <f ca="1">IF($B34&gt;0,IF(VLOOKUP($B34,[1]Entries!$C$2:$F$301,4)=Q$5,1+MAX(Q$5:Q33),0),0)</f>
        <v>0</v>
      </c>
      <c r="R34" s="29">
        <f ca="1">IF($B34&gt;0,IF(VLOOKUP($B34,[1]Entries!$C$2:$F$301,4)=R$5,1+MAX(R$5:R33),0),0)</f>
        <v>0</v>
      </c>
      <c r="S34" s="36">
        <f ca="1">IF($B34&gt;0,IF(VLOOKUP($B34,[1]Entries!$C$2:$F$301,4)=S$5,1+MAX(S$5:S33),0),0)</f>
        <v>0</v>
      </c>
    </row>
    <row r="35" spans="1:20" ht="13">
      <c r="A35" s="20">
        <v>31</v>
      </c>
      <c r="B35" s="32">
        <v>174</v>
      </c>
      <c r="C35" s="27">
        <v>50.23</v>
      </c>
      <c r="D35" s="40" t="str">
        <f>IF($B35&gt;0,VLOOKUP($B35,[1]Entries!$C$2:$F$301,2),0)</f>
        <v>Dylan Watson</v>
      </c>
      <c r="E35" s="39" t="str">
        <f>IF($B35&gt;0,VLOOKUP($B35,[1]Entries!$C$2:$F$301,3),0)</f>
        <v>WFRA</v>
      </c>
      <c r="F35" s="22"/>
      <c r="G35" s="28">
        <f ca="1">IF($B35&gt;0,IF(VLOOKUP($B35,[1]Entries!$C$2:$F$301,4)=G$5,1+MAX(G$5:G34),0),0)</f>
        <v>0</v>
      </c>
      <c r="H35" s="29">
        <f ca="1">IF($B35&gt;0,IF(VLOOKUP($B35,[1]Entries!$C$2:$F$301,4)=H$5,1+MAX(H$5:H34),0),0)</f>
        <v>8</v>
      </c>
      <c r="I35" s="29">
        <f ca="1">IF($B35&gt;0,IF(VLOOKUP($B35,[1]Entries!$C$2:$F$301,4)=I$5,1+MAX(I$5:I34),0),0)</f>
        <v>0</v>
      </c>
      <c r="J35" s="29">
        <f ca="1">IF($B35&gt;0,IF(VLOOKUP($B35,[1]Entries!$C$2:$F$301,4)=J$5,1+MAX(J$5:J34),0),0)</f>
        <v>0</v>
      </c>
      <c r="K35" s="29">
        <f ca="1">IF($B35&gt;0,IF(VLOOKUP($B35,[1]Entries!$C$2:$F$301,4)=K$5,1+MAX(K$5:K34),0),0)</f>
        <v>0</v>
      </c>
      <c r="L35" s="29">
        <f ca="1">IF($B35&gt;0,IF(VLOOKUP($B35,[1]Entries!$C$2:$F$301,4)=L$5,1+MAX(L$5:L34),0),0)</f>
        <v>0</v>
      </c>
      <c r="M35" s="30">
        <f ca="1">IF($B35&gt;0,IF(VLOOKUP($B35,[1]Entries!$C$2:$F$301,4)=M$5,1+MAX(M$5:M34),0),0)</f>
        <v>0</v>
      </c>
      <c r="N35" s="28">
        <f ca="1">IF($B35&gt;0,IF(VLOOKUP($B35,[1]Entries!$C$2:$F$301,4)=N$5,1+MAX(N$5:N34),0),0)</f>
        <v>0</v>
      </c>
      <c r="O35" s="29">
        <f ca="1">IF($B35&gt;0,IF(VLOOKUP($B35,[1]Entries!$C$2:$F$301,4)=O$5,1+MAX(O$5:O34),0),0)</f>
        <v>0</v>
      </c>
      <c r="P35" s="29">
        <f ca="1">IF($B35&gt;0,IF(VLOOKUP($B35,[1]Entries!$C$2:$F$301,4)=P$5,1+MAX(P$5:P34),0),0)</f>
        <v>0</v>
      </c>
      <c r="Q35" s="29">
        <f ca="1">IF($B35&gt;0,IF(VLOOKUP($B35,[1]Entries!$C$2:$F$301,4)=Q$5,1+MAX(Q$5:Q34),0),0)</f>
        <v>0</v>
      </c>
      <c r="R35" s="29">
        <f ca="1">IF($B35&gt;0,IF(VLOOKUP($B35,[1]Entries!$C$2:$F$301,4)=R$5,1+MAX(R$5:R34),0),0)</f>
        <v>0</v>
      </c>
      <c r="S35" s="36">
        <f ca="1">IF($B35&gt;0,IF(VLOOKUP($B35,[1]Entries!$C$2:$F$301,4)=S$5,1+MAX(S$5:S34),0),0)</f>
        <v>0</v>
      </c>
    </row>
    <row r="36" spans="1:20" ht="13">
      <c r="A36" s="20">
        <v>32</v>
      </c>
      <c r="B36" s="32">
        <v>28</v>
      </c>
      <c r="C36" s="27">
        <v>50.59</v>
      </c>
      <c r="D36" s="40" t="str">
        <f>IF($B36&gt;0,VLOOKUP($B36,[1]Entries!$C$2:$F$301,2),0)</f>
        <v>Jasper McQueen</v>
      </c>
      <c r="E36" s="39" t="str">
        <f>IF($B36&gt;0,VLOOKUP($B36,[1]Entries!$C$2:$F$301,3),0)</f>
        <v>Porth Eirias Runners</v>
      </c>
      <c r="F36" s="22"/>
      <c r="G36" s="28">
        <f ca="1">IF($B36&gt;0,IF(VLOOKUP($B36,[1]Entries!$C$2:$F$301,4)=G$5,1+MAX(G$5:G35),0),0)</f>
        <v>0</v>
      </c>
      <c r="H36" s="29">
        <f ca="1">IF($B36&gt;0,IF(VLOOKUP($B36,[1]Entries!$C$2:$F$301,4)=H$5,1+MAX(H$5:H35),0),0)</f>
        <v>0</v>
      </c>
      <c r="I36" s="29">
        <f ca="1">IF($B36&gt;0,IF(VLOOKUP($B36,[1]Entries!$C$2:$F$301,4)=I$5,1+MAX(I$5:I35),0),0)</f>
        <v>7</v>
      </c>
      <c r="J36" s="29">
        <f ca="1">IF($B36&gt;0,IF(VLOOKUP($B36,[1]Entries!$C$2:$F$301,4)=J$5,1+MAX(J$5:J35),0),0)</f>
        <v>0</v>
      </c>
      <c r="K36" s="29">
        <f ca="1">IF($B36&gt;0,IF(VLOOKUP($B36,[1]Entries!$C$2:$F$301,4)=K$5,1+MAX(K$5:K35),0),0)</f>
        <v>0</v>
      </c>
      <c r="L36" s="29">
        <f ca="1">IF($B36&gt;0,IF(VLOOKUP($B36,[1]Entries!$C$2:$F$301,4)=L$5,1+MAX(L$5:L35),0),0)</f>
        <v>0</v>
      </c>
      <c r="M36" s="30">
        <f ca="1">IF($B36&gt;0,IF(VLOOKUP($B36,[1]Entries!$C$2:$F$301,4)=M$5,1+MAX(M$5:M35),0),0)</f>
        <v>0</v>
      </c>
      <c r="N36" s="28">
        <f ca="1">IF($B36&gt;0,IF(VLOOKUP($B36,[1]Entries!$C$2:$F$301,4)=N$5,1+MAX(N$5:N35),0),0)</f>
        <v>0</v>
      </c>
      <c r="O36" s="29">
        <f ca="1">IF($B36&gt;0,IF(VLOOKUP($B36,[1]Entries!$C$2:$F$301,4)=O$5,1+MAX(O$5:O35),0),0)</f>
        <v>0</v>
      </c>
      <c r="P36" s="29">
        <f ca="1">IF($B36&gt;0,IF(VLOOKUP($B36,[1]Entries!$C$2:$F$301,4)=P$5,1+MAX(P$5:P35),0),0)</f>
        <v>0</v>
      </c>
      <c r="Q36" s="29">
        <f ca="1">IF($B36&gt;0,IF(VLOOKUP($B36,[1]Entries!$C$2:$F$301,4)=Q$5,1+MAX(Q$5:Q35),0),0)</f>
        <v>0</v>
      </c>
      <c r="R36" s="29">
        <f ca="1">IF($B36&gt;0,IF(VLOOKUP($B36,[1]Entries!$C$2:$F$301,4)=R$5,1+MAX(R$5:R35),0),0)</f>
        <v>0</v>
      </c>
      <c r="S36" s="36">
        <f ca="1">IF($B36&gt;0,IF(VLOOKUP($B36,[1]Entries!$C$2:$F$301,4)=S$5,1+MAX(S$5:S35),0),0)</f>
        <v>0</v>
      </c>
    </row>
    <row r="37" spans="1:20" ht="13">
      <c r="A37" s="20">
        <v>33</v>
      </c>
      <c r="B37" s="32">
        <v>116</v>
      </c>
      <c r="C37" s="27">
        <v>51.05</v>
      </c>
      <c r="D37" s="40" t="str">
        <f>IF($B37&gt;0,VLOOKUP($B37,[1]Entries!$C$2:$F$301,2),0)</f>
        <v>Sam Waller</v>
      </c>
      <c r="E37" s="39" t="str">
        <f>IF($B37&gt;0,VLOOKUP($B37,[1]Entries!$C$2:$F$301,3),0)</f>
        <v>u/a</v>
      </c>
      <c r="F37" s="22"/>
      <c r="G37" s="28">
        <f ca="1">IF($B37&gt;0,IF(VLOOKUP($B37,[1]Entries!$C$2:$F$301,4)=G$5,1+MAX(G$5:G36),0),0)</f>
        <v>14</v>
      </c>
      <c r="H37" s="29">
        <f ca="1">IF($B37&gt;0,IF(VLOOKUP($B37,[1]Entries!$C$2:$F$301,4)=H$5,1+MAX(H$5:H36),0),0)</f>
        <v>0</v>
      </c>
      <c r="I37" s="29">
        <f ca="1">IF($B37&gt;0,IF(VLOOKUP($B37,[1]Entries!$C$2:$F$301,4)=I$5,1+MAX(I$5:I36),0),0)</f>
        <v>0</v>
      </c>
      <c r="J37" s="29">
        <f ca="1">IF($B37&gt;0,IF(VLOOKUP($B37,[1]Entries!$C$2:$F$301,4)=J$5,1+MAX(J$5:J36),0),0)</f>
        <v>0</v>
      </c>
      <c r="K37" s="29">
        <f ca="1">IF($B37&gt;0,IF(VLOOKUP($B37,[1]Entries!$C$2:$F$301,4)=K$5,1+MAX(K$5:K36),0),0)</f>
        <v>0</v>
      </c>
      <c r="L37" s="29">
        <f ca="1">IF($B37&gt;0,IF(VLOOKUP($B37,[1]Entries!$C$2:$F$301,4)=L$5,1+MAX(L$5:L36),0),0)</f>
        <v>0</v>
      </c>
      <c r="M37" s="30">
        <f ca="1">IF($B37&gt;0,IF(VLOOKUP($B37,[1]Entries!$C$2:$F$301,4)=M$5,1+MAX(M$5:M36),0),0)</f>
        <v>0</v>
      </c>
      <c r="N37" s="28">
        <f ca="1">IF($B37&gt;0,IF(VLOOKUP($B37,[1]Entries!$C$2:$F$301,4)=N$5,1+MAX(N$5:N36),0),0)</f>
        <v>0</v>
      </c>
      <c r="O37" s="29">
        <f ca="1">IF($B37&gt;0,IF(VLOOKUP($B37,[1]Entries!$C$2:$F$301,4)=O$5,1+MAX(O$5:O36),0),0)</f>
        <v>0</v>
      </c>
      <c r="P37" s="29">
        <f ca="1">IF($B37&gt;0,IF(VLOOKUP($B37,[1]Entries!$C$2:$F$301,4)=P$5,1+MAX(P$5:P36),0),0)</f>
        <v>0</v>
      </c>
      <c r="Q37" s="29">
        <f ca="1">IF($B37&gt;0,IF(VLOOKUP($B37,[1]Entries!$C$2:$F$301,4)=Q$5,1+MAX(Q$5:Q36),0),0)</f>
        <v>0</v>
      </c>
      <c r="R37" s="29">
        <f ca="1">IF($B37&gt;0,IF(VLOOKUP($B37,[1]Entries!$C$2:$F$301,4)=R$5,1+MAX(R$5:R36),0),0)</f>
        <v>0</v>
      </c>
      <c r="S37" s="36">
        <f ca="1">IF($B37&gt;0,IF(VLOOKUP($B37,[1]Entries!$C$2:$F$301,4)=S$5,1+MAX(S$5:S36),0),0)</f>
        <v>0</v>
      </c>
      <c r="T37" s="34"/>
    </row>
    <row r="38" spans="1:20" ht="13">
      <c r="A38" s="20">
        <v>34</v>
      </c>
      <c r="B38" s="32">
        <v>148</v>
      </c>
      <c r="C38" s="27">
        <v>51.37</v>
      </c>
      <c r="D38" s="40" t="str">
        <f>IF($B38&gt;0,VLOOKUP($B38,[1]Entries!$C$2:$F$301,2),0)</f>
        <v>Hayley Turner</v>
      </c>
      <c r="E38" s="39" t="str">
        <f>IF($B38&gt;0,VLOOKUP($B38,[1]Entries!$C$2:$F$301,3),0)</f>
        <v>GOG Triathlon</v>
      </c>
      <c r="F38" s="22"/>
      <c r="G38" s="28">
        <f ca="1">IF($B38&gt;0,IF(VLOOKUP($B38,[1]Entries!$C$2:$F$301,4)=G$5,1+MAX(G$5:G37),0),0)</f>
        <v>0</v>
      </c>
      <c r="H38" s="29">
        <f ca="1">IF($B38&gt;0,IF(VLOOKUP($B38,[1]Entries!$C$2:$F$301,4)=H$5,1+MAX(H$5:H37),0),0)</f>
        <v>0</v>
      </c>
      <c r="I38" s="29">
        <f ca="1">IF($B38&gt;0,IF(VLOOKUP($B38,[1]Entries!$C$2:$F$301,4)=I$5,1+MAX(I$5:I37),0),0)</f>
        <v>0</v>
      </c>
      <c r="J38" s="29">
        <f ca="1">IF($B38&gt;0,IF(VLOOKUP($B38,[1]Entries!$C$2:$F$301,4)=J$5,1+MAX(J$5:J37),0),0)</f>
        <v>0</v>
      </c>
      <c r="K38" s="29">
        <f ca="1">IF($B38&gt;0,IF(VLOOKUP($B38,[1]Entries!$C$2:$F$301,4)=K$5,1+MAX(K$5:K37),0),0)</f>
        <v>0</v>
      </c>
      <c r="L38" s="29">
        <f ca="1">IF($B38&gt;0,IF(VLOOKUP($B38,[1]Entries!$C$2:$F$301,4)=L$5,1+MAX(L$5:L37),0),0)</f>
        <v>0</v>
      </c>
      <c r="M38" s="30">
        <f ca="1">IF($B38&gt;0,IF(VLOOKUP($B38,[1]Entries!$C$2:$F$301,4)=M$5,1+MAX(M$5:M37),0),0)</f>
        <v>0</v>
      </c>
      <c r="N38" s="28">
        <f ca="1">IF($B38&gt;0,IF(VLOOKUP($B38,[1]Entries!$C$2:$F$301,4)=N$5,1+MAX(N$5:N37),0),0)</f>
        <v>2</v>
      </c>
      <c r="O38" s="29">
        <f ca="1">IF($B38&gt;0,IF(VLOOKUP($B38,[1]Entries!$C$2:$F$301,4)=O$5,1+MAX(O$5:O37),0),0)</f>
        <v>0</v>
      </c>
      <c r="P38" s="29">
        <f ca="1">IF($B38&gt;0,IF(VLOOKUP($B38,[1]Entries!$C$2:$F$301,4)=P$5,1+MAX(P$5:P37),0),0)</f>
        <v>0</v>
      </c>
      <c r="Q38" s="29">
        <f ca="1">IF($B38&gt;0,IF(VLOOKUP($B38,[1]Entries!$C$2:$F$301,4)=Q$5,1+MAX(Q$5:Q37),0),0)</f>
        <v>0</v>
      </c>
      <c r="R38" s="29">
        <f ca="1">IF($B38&gt;0,IF(VLOOKUP($B38,[1]Entries!$C$2:$F$301,4)=R$5,1+MAX(R$5:R37),0),0)</f>
        <v>0</v>
      </c>
      <c r="S38" s="36">
        <f ca="1">IF($B38&gt;0,IF(VLOOKUP($B38,[1]Entries!$C$2:$F$301,4)=S$5,1+MAX(S$5:S37),0),0)</f>
        <v>0</v>
      </c>
      <c r="T38" s="34"/>
    </row>
    <row r="39" spans="1:20" ht="13">
      <c r="A39" s="20">
        <v>35</v>
      </c>
      <c r="B39" s="32">
        <v>91</v>
      </c>
      <c r="C39" s="27">
        <v>51.59</v>
      </c>
      <c r="D39" s="40" t="str">
        <f>IF($B39&gt;0,VLOOKUP($B39,[1]Entries!$C$2:$F$301,2),0)</f>
        <v>Maria Fitzpatrick</v>
      </c>
      <c r="E39" s="39" t="str">
        <f>IF($B39&gt;0,VLOOKUP($B39,[1]Entries!$C$2:$F$301,3),0)</f>
        <v>u/a</v>
      </c>
      <c r="F39" s="22"/>
      <c r="G39" s="28">
        <f ca="1">IF($B39&gt;0,IF(VLOOKUP($B39,[1]Entries!$C$2:$F$301,4)=G$5,1+MAX(G$5:G38),0),0)</f>
        <v>0</v>
      </c>
      <c r="H39" s="29">
        <f ca="1">IF($B39&gt;0,IF(VLOOKUP($B39,[1]Entries!$C$2:$F$301,4)=H$5,1+MAX(H$5:H38),0),0)</f>
        <v>0</v>
      </c>
      <c r="I39" s="29">
        <f ca="1">IF($B39&gt;0,IF(VLOOKUP($B39,[1]Entries!$C$2:$F$301,4)=I$5,1+MAX(I$5:I38),0),0)</f>
        <v>0</v>
      </c>
      <c r="J39" s="29">
        <f ca="1">IF($B39&gt;0,IF(VLOOKUP($B39,[1]Entries!$C$2:$F$301,4)=J$5,1+MAX(J$5:J38),0),0)</f>
        <v>0</v>
      </c>
      <c r="K39" s="29">
        <f ca="1">IF($B39&gt;0,IF(VLOOKUP($B39,[1]Entries!$C$2:$F$301,4)=K$5,1+MAX(K$5:K38),0),0)</f>
        <v>0</v>
      </c>
      <c r="L39" s="29">
        <f ca="1">IF($B39&gt;0,IF(VLOOKUP($B39,[1]Entries!$C$2:$F$301,4)=L$5,1+MAX(L$5:L38),0),0)</f>
        <v>0</v>
      </c>
      <c r="M39" s="30">
        <f ca="1">IF($B39&gt;0,IF(VLOOKUP($B39,[1]Entries!$C$2:$F$301,4)=M$5,1+MAX(M$5:M38),0),0)</f>
        <v>0</v>
      </c>
      <c r="N39" s="28">
        <f ca="1">IF($B39&gt;0,IF(VLOOKUP($B39,[1]Entries!$C$2:$F$301,4)=N$5,1+MAX(N$5:N38),0),0)</f>
        <v>3</v>
      </c>
      <c r="O39" s="29">
        <f ca="1">IF($B39&gt;0,IF(VLOOKUP($B39,[1]Entries!$C$2:$F$301,4)=O$5,1+MAX(O$5:O38),0),0)</f>
        <v>0</v>
      </c>
      <c r="P39" s="29">
        <f ca="1">IF($B39&gt;0,IF(VLOOKUP($B39,[1]Entries!$C$2:$F$301,4)=P$5,1+MAX(P$5:P38),0),0)</f>
        <v>0</v>
      </c>
      <c r="Q39" s="29">
        <f ca="1">IF($B39&gt;0,IF(VLOOKUP($B39,[1]Entries!$C$2:$F$301,4)=Q$5,1+MAX(Q$5:Q38),0),0)</f>
        <v>0</v>
      </c>
      <c r="R39" s="29">
        <f ca="1">IF($B39&gt;0,IF(VLOOKUP($B39,[1]Entries!$C$2:$F$301,4)=R$5,1+MAX(R$5:R38),0),0)</f>
        <v>0</v>
      </c>
      <c r="S39" s="36">
        <f ca="1">IF($B39&gt;0,IF(VLOOKUP($B39,[1]Entries!$C$2:$F$301,4)=S$5,1+MAX(S$5:S38),0),0)</f>
        <v>0</v>
      </c>
    </row>
    <row r="40" spans="1:20" ht="13">
      <c r="A40" s="20">
        <v>36</v>
      </c>
      <c r="B40" s="32">
        <v>132</v>
      </c>
      <c r="C40" s="27">
        <v>52.16</v>
      </c>
      <c r="D40" s="40" t="str">
        <f>IF($B40&gt;0,VLOOKUP($B40,[1]Entries!$C$2:$F$301,2),0)</f>
        <v>David Marham</v>
      </c>
      <c r="E40" s="39" t="str">
        <f>IF($B40&gt;0,VLOOKUP($B40,[1]Entries!$C$2:$F$301,3),0)</f>
        <v>WFRA</v>
      </c>
      <c r="F40" s="22"/>
      <c r="G40" s="28">
        <f ca="1">IF($B40&gt;0,IF(VLOOKUP($B40,[1]Entries!$C$2:$F$301,4)=G$5,1+MAX(G$5:G39),0),0)</f>
        <v>0</v>
      </c>
      <c r="H40" s="29">
        <f ca="1">IF($B40&gt;0,IF(VLOOKUP($B40,[1]Entries!$C$2:$F$301,4)=H$5,1+MAX(H$5:H39),0),0)</f>
        <v>0</v>
      </c>
      <c r="I40" s="29">
        <f ca="1">IF($B40&gt;0,IF(VLOOKUP($B40,[1]Entries!$C$2:$F$301,4)=I$5,1+MAX(I$5:I39),0),0)</f>
        <v>0</v>
      </c>
      <c r="J40" s="29">
        <f ca="1">IF($B40&gt;0,IF(VLOOKUP($B40,[1]Entries!$C$2:$F$301,4)=J$5,1+MAX(J$5:J39),0),0)</f>
        <v>1</v>
      </c>
      <c r="K40" s="29">
        <f ca="1">IF($B40&gt;0,IF(VLOOKUP($B40,[1]Entries!$C$2:$F$301,4)=K$5,1+MAX(K$5:K39),0),0)</f>
        <v>0</v>
      </c>
      <c r="L40" s="29">
        <f ca="1">IF($B40&gt;0,IF(VLOOKUP($B40,[1]Entries!$C$2:$F$301,4)=L$5,1+MAX(L$5:L39),0),0)</f>
        <v>0</v>
      </c>
      <c r="M40" s="30">
        <f ca="1">IF($B40&gt;0,IF(VLOOKUP($B40,[1]Entries!$C$2:$F$301,4)=M$5,1+MAX(M$5:M39),0),0)</f>
        <v>0</v>
      </c>
      <c r="N40" s="28">
        <f ca="1">IF($B40&gt;0,IF(VLOOKUP($B40,[1]Entries!$C$2:$F$301,4)=N$5,1+MAX(N$5:N39),0),0)</f>
        <v>0</v>
      </c>
      <c r="O40" s="29">
        <f ca="1">IF($B40&gt;0,IF(VLOOKUP($B40,[1]Entries!$C$2:$F$301,4)=O$5,1+MAX(O$5:O39),0),0)</f>
        <v>0</v>
      </c>
      <c r="P40" s="29">
        <f ca="1">IF($B40&gt;0,IF(VLOOKUP($B40,[1]Entries!$C$2:$F$301,4)=P$5,1+MAX(P$5:P39),0),0)</f>
        <v>0</v>
      </c>
      <c r="Q40" s="29">
        <f ca="1">IF($B40&gt;0,IF(VLOOKUP($B40,[1]Entries!$C$2:$F$301,4)=Q$5,1+MAX(Q$5:Q39),0),0)</f>
        <v>0</v>
      </c>
      <c r="R40" s="29">
        <f ca="1">IF($B40&gt;0,IF(VLOOKUP($B40,[1]Entries!$C$2:$F$301,4)=R$5,1+MAX(R$5:R39),0),0)</f>
        <v>0</v>
      </c>
      <c r="S40" s="36">
        <f ca="1">IF($B40&gt;0,IF(VLOOKUP($B40,[1]Entries!$C$2:$F$301,4)=S$5,1+MAX(S$5:S39),0),0)</f>
        <v>0</v>
      </c>
    </row>
    <row r="41" spans="1:20" ht="13">
      <c r="A41" s="20">
        <v>37</v>
      </c>
      <c r="B41" s="32">
        <v>181</v>
      </c>
      <c r="C41" s="27">
        <v>52.47</v>
      </c>
      <c r="D41" s="40" t="str">
        <f>IF($B41&gt;0,VLOOKUP($B41,[1]Entries!$C$2:$F$301,2),0)</f>
        <v>Daniel Morgan</v>
      </c>
      <c r="E41" s="39" t="str">
        <f>IF($B41&gt;0,VLOOKUP($B41,[1]Entries!$C$2:$F$301,3),0)</f>
        <v>u/a</v>
      </c>
      <c r="F41" s="22"/>
      <c r="G41" s="28">
        <f ca="1">IF($B41&gt;0,IF(VLOOKUP($B41,[1]Entries!$C$2:$F$301,4)=G$5,1+MAX(G$5:G40),0),0)</f>
        <v>15</v>
      </c>
      <c r="H41" s="29">
        <f ca="1">IF($B41&gt;0,IF(VLOOKUP($B41,[1]Entries!$C$2:$F$301,4)=H$5,1+MAX(H$5:H40),0),0)</f>
        <v>0</v>
      </c>
      <c r="I41" s="29">
        <f ca="1">IF($B41&gt;0,IF(VLOOKUP($B41,[1]Entries!$C$2:$F$301,4)=I$5,1+MAX(I$5:I40),0),0)</f>
        <v>0</v>
      </c>
      <c r="J41" s="29">
        <f ca="1">IF($B41&gt;0,IF(VLOOKUP($B41,[1]Entries!$C$2:$F$301,4)=J$5,1+MAX(J$5:J40),0),0)</f>
        <v>0</v>
      </c>
      <c r="K41" s="29">
        <f ca="1">IF($B41&gt;0,IF(VLOOKUP($B41,[1]Entries!$C$2:$F$301,4)=K$5,1+MAX(K$5:K40),0),0)</f>
        <v>0</v>
      </c>
      <c r="L41" s="29">
        <f ca="1">IF($B41&gt;0,IF(VLOOKUP($B41,[1]Entries!$C$2:$F$301,4)=L$5,1+MAX(L$5:L40),0),0)</f>
        <v>0</v>
      </c>
      <c r="M41" s="30">
        <f ca="1">IF($B41&gt;0,IF(VLOOKUP($B41,[1]Entries!$C$2:$F$301,4)=M$5,1+MAX(M$5:M40),0),0)</f>
        <v>0</v>
      </c>
      <c r="N41" s="28">
        <f ca="1">IF($B41&gt;0,IF(VLOOKUP($B41,[1]Entries!$C$2:$F$301,4)=N$5,1+MAX(N$5:N40),0),0)</f>
        <v>0</v>
      </c>
      <c r="O41" s="29">
        <f ca="1">IF($B41&gt;0,IF(VLOOKUP($B41,[1]Entries!$C$2:$F$301,4)=O$5,1+MAX(O$5:O40),0),0)</f>
        <v>0</v>
      </c>
      <c r="P41" s="29">
        <f ca="1">IF($B41&gt;0,IF(VLOOKUP($B41,[1]Entries!$C$2:$F$301,4)=P$5,1+MAX(P$5:P40),0),0)</f>
        <v>0</v>
      </c>
      <c r="Q41" s="29">
        <f ca="1">IF($B41&gt;0,IF(VLOOKUP($B41,[1]Entries!$C$2:$F$301,4)=Q$5,1+MAX(Q$5:Q40),0),0)</f>
        <v>0</v>
      </c>
      <c r="R41" s="29">
        <f ca="1">IF($B41&gt;0,IF(VLOOKUP($B41,[1]Entries!$C$2:$F$301,4)=R$5,1+MAX(R$5:R40),0),0)</f>
        <v>0</v>
      </c>
      <c r="S41" s="36">
        <f ca="1">IF($B41&gt;0,IF(VLOOKUP($B41,[1]Entries!$C$2:$F$301,4)=S$5,1+MAX(S$5:S40),0),0)</f>
        <v>0</v>
      </c>
    </row>
    <row r="42" spans="1:20" ht="13">
      <c r="A42" s="20">
        <v>38</v>
      </c>
      <c r="B42" s="32">
        <v>71</v>
      </c>
      <c r="C42" s="27">
        <v>52.51</v>
      </c>
      <c r="D42" s="40" t="str">
        <f>IF($B42&gt;0,VLOOKUP($B42,[1]Entries!$C$2:$F$301,2),0)</f>
        <v>Rob Eadon</v>
      </c>
      <c r="E42" s="39" t="str">
        <f>IF($B42&gt;0,VLOOKUP($B42,[1]Entries!$C$2:$F$301,3),0)</f>
        <v>Canicross Anglesey</v>
      </c>
      <c r="F42" s="22"/>
      <c r="G42" s="28">
        <f ca="1">IF($B42&gt;0,IF(VLOOKUP($B42,[1]Entries!$C$2:$F$301,4)=G$5,1+MAX(G$5:G41),0),0)</f>
        <v>0</v>
      </c>
      <c r="H42" s="29">
        <f ca="1">IF($B42&gt;0,IF(VLOOKUP($B42,[1]Entries!$C$2:$F$301,4)=H$5,1+MAX(H$5:H41),0),0)</f>
        <v>9</v>
      </c>
      <c r="I42" s="29">
        <f ca="1">IF($B42&gt;0,IF(VLOOKUP($B42,[1]Entries!$C$2:$F$301,4)=I$5,1+MAX(I$5:I41),0),0)</f>
        <v>0</v>
      </c>
      <c r="J42" s="29">
        <f ca="1">IF($B42&gt;0,IF(VLOOKUP($B42,[1]Entries!$C$2:$F$301,4)=J$5,1+MAX(J$5:J41),0),0)</f>
        <v>0</v>
      </c>
      <c r="K42" s="29">
        <f ca="1">IF($B42&gt;0,IF(VLOOKUP($B42,[1]Entries!$C$2:$F$301,4)=K$5,1+MAX(K$5:K41),0),0)</f>
        <v>0</v>
      </c>
      <c r="L42" s="29">
        <f ca="1">IF($B42&gt;0,IF(VLOOKUP($B42,[1]Entries!$C$2:$F$301,4)=L$5,1+MAX(L$5:L41),0),0)</f>
        <v>0</v>
      </c>
      <c r="M42" s="30">
        <f ca="1">IF($B42&gt;0,IF(VLOOKUP($B42,[1]Entries!$C$2:$F$301,4)=M$5,1+MAX(M$5:M41),0),0)</f>
        <v>0</v>
      </c>
      <c r="N42" s="28">
        <f ca="1">IF($B42&gt;0,IF(VLOOKUP($B42,[1]Entries!$C$2:$F$301,4)=N$5,1+MAX(N$5:N41),0),0)</f>
        <v>0</v>
      </c>
      <c r="O42" s="29">
        <f ca="1">IF($B42&gt;0,IF(VLOOKUP($B42,[1]Entries!$C$2:$F$301,4)=O$5,1+MAX(O$5:O41),0),0)</f>
        <v>0</v>
      </c>
      <c r="P42" s="29">
        <f ca="1">IF($B42&gt;0,IF(VLOOKUP($B42,[1]Entries!$C$2:$F$301,4)=P$5,1+MAX(P$5:P41),0),0)</f>
        <v>0</v>
      </c>
      <c r="Q42" s="29">
        <f ca="1">IF($B42&gt;0,IF(VLOOKUP($B42,[1]Entries!$C$2:$F$301,4)=Q$5,1+MAX(Q$5:Q41),0),0)</f>
        <v>0</v>
      </c>
      <c r="R42" s="29">
        <f ca="1">IF($B42&gt;0,IF(VLOOKUP($B42,[1]Entries!$C$2:$F$301,4)=R$5,1+MAX(R$5:R41),0),0)</f>
        <v>0</v>
      </c>
      <c r="S42" s="36">
        <f ca="1">IF($B42&gt;0,IF(VLOOKUP($B42,[1]Entries!$C$2:$F$301,4)=S$5,1+MAX(S$5:S41),0),0)</f>
        <v>0</v>
      </c>
    </row>
    <row r="43" spans="1:20" ht="13">
      <c r="A43" s="20">
        <v>39</v>
      </c>
      <c r="B43" s="32">
        <v>127</v>
      </c>
      <c r="C43" s="27">
        <v>52.57</v>
      </c>
      <c r="D43" s="40" t="str">
        <f>IF($B43&gt;0,VLOOKUP($B43,[1]Entries!$C$2:$F$301,2),0)</f>
        <v>Sal Jefford</v>
      </c>
      <c r="E43" s="39" t="str">
        <f>IF($B43&gt;0,VLOOKUP($B43,[1]Entries!$C$2:$F$301,3),0)</f>
        <v>Run Free FR</v>
      </c>
      <c r="F43" s="22"/>
      <c r="G43" s="28">
        <f ca="1">IF($B43&gt;0,IF(VLOOKUP($B43,[1]Entries!$C$2:$F$301,4)=G$5,1+MAX(G$5:G42),0),0)</f>
        <v>0</v>
      </c>
      <c r="H43" s="29">
        <f ca="1">IF($B43&gt;0,IF(VLOOKUP($B43,[1]Entries!$C$2:$F$301,4)=H$5,1+MAX(H$5:H42),0),0)</f>
        <v>0</v>
      </c>
      <c r="I43" s="29">
        <f ca="1">IF($B43&gt;0,IF(VLOOKUP($B43,[1]Entries!$C$2:$F$301,4)=I$5,1+MAX(I$5:I42),0),0)</f>
        <v>0</v>
      </c>
      <c r="J43" s="29">
        <f ca="1">IF($B43&gt;0,IF(VLOOKUP($B43,[1]Entries!$C$2:$F$301,4)=J$5,1+MAX(J$5:J42),0),0)</f>
        <v>0</v>
      </c>
      <c r="K43" s="29">
        <f ca="1">IF($B43&gt;0,IF(VLOOKUP($B43,[1]Entries!$C$2:$F$301,4)=K$5,1+MAX(K$5:K42),0),0)</f>
        <v>0</v>
      </c>
      <c r="L43" s="29">
        <f ca="1">IF($B43&gt;0,IF(VLOOKUP($B43,[1]Entries!$C$2:$F$301,4)=L$5,1+MAX(L$5:L42),0),0)</f>
        <v>0</v>
      </c>
      <c r="M43" s="30">
        <f ca="1">IF($B43&gt;0,IF(VLOOKUP($B43,[1]Entries!$C$2:$F$301,4)=M$5,1+MAX(M$5:M42),0),0)</f>
        <v>0</v>
      </c>
      <c r="N43" s="28">
        <f ca="1">IF($B43&gt;0,IF(VLOOKUP($B43,[1]Entries!$C$2:$F$301,4)=N$5,1+MAX(N$5:N42),0),0)</f>
        <v>0</v>
      </c>
      <c r="O43" s="29">
        <f ca="1">IF($B43&gt;0,IF(VLOOKUP($B43,[1]Entries!$C$2:$F$301,4)=O$5,1+MAX(O$5:O42),0),0)</f>
        <v>4</v>
      </c>
      <c r="P43" s="29">
        <f ca="1">IF($B43&gt;0,IF(VLOOKUP($B43,[1]Entries!$C$2:$F$301,4)=P$5,1+MAX(P$5:P42),0),0)</f>
        <v>0</v>
      </c>
      <c r="Q43" s="29">
        <f ca="1">IF($B43&gt;0,IF(VLOOKUP($B43,[1]Entries!$C$2:$F$301,4)=Q$5,1+MAX(Q$5:Q42),0),0)</f>
        <v>0</v>
      </c>
      <c r="R43" s="29">
        <f ca="1">IF($B43&gt;0,IF(VLOOKUP($B43,[1]Entries!$C$2:$F$301,4)=R$5,1+MAX(R$5:R42),0),0)</f>
        <v>0</v>
      </c>
      <c r="S43" s="36">
        <f ca="1">IF($B43&gt;0,IF(VLOOKUP($B43,[1]Entries!$C$2:$F$301,4)=S$5,1+MAX(S$5:S42),0),0)</f>
        <v>0</v>
      </c>
    </row>
    <row r="44" spans="1:20" ht="13">
      <c r="A44" s="20">
        <v>40</v>
      </c>
      <c r="B44" s="32">
        <v>144</v>
      </c>
      <c r="C44" s="27">
        <v>53.01</v>
      </c>
      <c r="D44" s="40" t="str">
        <f>IF($B44&gt;0,VLOOKUP($B44,[1]Entries!$C$2:$F$301,2),0)</f>
        <v>Paul Robertson</v>
      </c>
      <c r="E44" s="39" t="str">
        <f>IF($B44&gt;0,VLOOKUP($B44,[1]Entries!$C$2:$F$301,3),0)</f>
        <v>Pensby</v>
      </c>
      <c r="F44" s="22"/>
      <c r="G44" s="28">
        <f ca="1">IF($B44&gt;0,IF(VLOOKUP($B44,[1]Entries!$C$2:$F$301,4)=G$5,1+MAX(G$5:G43),0),0)</f>
        <v>0</v>
      </c>
      <c r="H44" s="29">
        <f ca="1">IF($B44&gt;0,IF(VLOOKUP($B44,[1]Entries!$C$2:$F$301,4)=H$5,1+MAX(H$5:H43),0),0)</f>
        <v>0</v>
      </c>
      <c r="I44" s="29">
        <f ca="1">IF($B44&gt;0,IF(VLOOKUP($B44,[1]Entries!$C$2:$F$301,4)=I$5,1+MAX(I$5:I43),0),0)</f>
        <v>0</v>
      </c>
      <c r="J44" s="29">
        <f ca="1">IF($B44&gt;0,IF(VLOOKUP($B44,[1]Entries!$C$2:$F$301,4)=J$5,1+MAX(J$5:J43),0),0)</f>
        <v>2</v>
      </c>
      <c r="K44" s="29">
        <f ca="1">IF($B44&gt;0,IF(VLOOKUP($B44,[1]Entries!$C$2:$F$301,4)=K$5,1+MAX(K$5:K43),0),0)</f>
        <v>0</v>
      </c>
      <c r="L44" s="29">
        <f ca="1">IF($B44&gt;0,IF(VLOOKUP($B44,[1]Entries!$C$2:$F$301,4)=L$5,1+MAX(L$5:L43),0),0)</f>
        <v>0</v>
      </c>
      <c r="M44" s="30">
        <f ca="1">IF($B44&gt;0,IF(VLOOKUP($B44,[1]Entries!$C$2:$F$301,4)=M$5,1+MAX(M$5:M43),0),0)</f>
        <v>0</v>
      </c>
      <c r="N44" s="28">
        <f ca="1">IF($B44&gt;0,IF(VLOOKUP($B44,[1]Entries!$C$2:$F$301,4)=N$5,1+MAX(N$5:N43),0),0)</f>
        <v>0</v>
      </c>
      <c r="O44" s="29">
        <f ca="1">IF($B44&gt;0,IF(VLOOKUP($B44,[1]Entries!$C$2:$F$301,4)=O$5,1+MAX(O$5:O43),0),0)</f>
        <v>0</v>
      </c>
      <c r="P44" s="29">
        <f ca="1">IF($B44&gt;0,IF(VLOOKUP($B44,[1]Entries!$C$2:$F$301,4)=P$5,1+MAX(P$5:P43),0),0)</f>
        <v>0</v>
      </c>
      <c r="Q44" s="29">
        <f ca="1">IF($B44&gt;0,IF(VLOOKUP($B44,[1]Entries!$C$2:$F$301,4)=Q$5,1+MAX(Q$5:Q43),0),0)</f>
        <v>0</v>
      </c>
      <c r="R44" s="29">
        <f ca="1">IF($B44&gt;0,IF(VLOOKUP($B44,[1]Entries!$C$2:$F$301,4)=R$5,1+MAX(R$5:R43),0),0)</f>
        <v>0</v>
      </c>
      <c r="S44" s="36">
        <f ca="1">IF($B44&gt;0,IF(VLOOKUP($B44,[1]Entries!$C$2:$F$301,4)=S$5,1+MAX(S$5:S43),0),0)</f>
        <v>0</v>
      </c>
    </row>
    <row r="45" spans="1:20" ht="13">
      <c r="A45" s="20">
        <v>41</v>
      </c>
      <c r="B45" s="32">
        <v>177</v>
      </c>
      <c r="C45" s="27">
        <v>53.2</v>
      </c>
      <c r="D45" s="40" t="str">
        <f>IF($B45&gt;0,VLOOKUP($B45,[1]Entries!$C$2:$F$301,2),0)</f>
        <v>Samuel Bennett</v>
      </c>
      <c r="E45" s="39" t="str">
        <f>IF($B45&gt;0,VLOOKUP($B45,[1]Entries!$C$2:$F$301,3),0)</f>
        <v>Mysteruns</v>
      </c>
      <c r="F45" s="22"/>
      <c r="G45" s="28">
        <f ca="1">IF($B45&gt;0,IF(VLOOKUP($B45,[1]Entries!$C$2:$F$301,4)=G$5,1+MAX(G$5:G44),0),0)</f>
        <v>16</v>
      </c>
      <c r="H45" s="29">
        <f ca="1">IF($B45&gt;0,IF(VLOOKUP($B45,[1]Entries!$C$2:$F$301,4)=H$5,1+MAX(H$5:H44),0),0)</f>
        <v>0</v>
      </c>
      <c r="I45" s="29">
        <f ca="1">IF($B45&gt;0,IF(VLOOKUP($B45,[1]Entries!$C$2:$F$301,4)=I$5,1+MAX(I$5:I44),0),0)</f>
        <v>0</v>
      </c>
      <c r="J45" s="29">
        <f ca="1">IF($B45&gt;0,IF(VLOOKUP($B45,[1]Entries!$C$2:$F$301,4)=J$5,1+MAX(J$5:J44),0),0)</f>
        <v>0</v>
      </c>
      <c r="K45" s="29">
        <f ca="1">IF($B45&gt;0,IF(VLOOKUP($B45,[1]Entries!$C$2:$F$301,4)=K$5,1+MAX(K$5:K44),0),0)</f>
        <v>0</v>
      </c>
      <c r="L45" s="29">
        <f ca="1">IF($B45&gt;0,IF(VLOOKUP($B45,[1]Entries!$C$2:$F$301,4)=L$5,1+MAX(L$5:L44),0),0)</f>
        <v>0</v>
      </c>
      <c r="M45" s="30">
        <f ca="1">IF($B45&gt;0,IF(VLOOKUP($B45,[1]Entries!$C$2:$F$301,4)=M$5,1+MAX(M$5:M44),0),0)</f>
        <v>0</v>
      </c>
      <c r="N45" s="28">
        <f ca="1">IF($B45&gt;0,IF(VLOOKUP($B45,[1]Entries!$C$2:$F$301,4)=N$5,1+MAX(N$5:N44),0),0)</f>
        <v>0</v>
      </c>
      <c r="O45" s="29">
        <f ca="1">IF($B45&gt;0,IF(VLOOKUP($B45,[1]Entries!$C$2:$F$301,4)=O$5,1+MAX(O$5:O44),0),0)</f>
        <v>0</v>
      </c>
      <c r="P45" s="29">
        <f ca="1">IF($B45&gt;0,IF(VLOOKUP($B45,[1]Entries!$C$2:$F$301,4)=P$5,1+MAX(P$5:P44),0),0)</f>
        <v>0</v>
      </c>
      <c r="Q45" s="29">
        <f ca="1">IF($B45&gt;0,IF(VLOOKUP($B45,[1]Entries!$C$2:$F$301,4)=Q$5,1+MAX(Q$5:Q44),0),0)</f>
        <v>0</v>
      </c>
      <c r="R45" s="29">
        <f ca="1">IF($B45&gt;0,IF(VLOOKUP($B45,[1]Entries!$C$2:$F$301,4)=R$5,1+MAX(R$5:R44),0),0)</f>
        <v>0</v>
      </c>
      <c r="S45" s="36">
        <f ca="1">IF($B45&gt;0,IF(VLOOKUP($B45,[1]Entries!$C$2:$F$301,4)=S$5,1+MAX(S$5:S44),0),0)</f>
        <v>0</v>
      </c>
    </row>
    <row r="46" spans="1:20" ht="13">
      <c r="A46" s="20">
        <v>42</v>
      </c>
      <c r="B46" s="32">
        <v>176</v>
      </c>
      <c r="C46" s="27">
        <v>53.24</v>
      </c>
      <c r="D46" s="40" t="str">
        <f>IF($B46&gt;0,VLOOKUP($B46,[1]Entries!$C$2:$F$301,2),0)</f>
        <v>Lizzie Irvine</v>
      </c>
      <c r="E46" s="39" t="str">
        <f>IF($B46&gt;0,VLOOKUP($B46,[1]Entries!$C$2:$F$301,3),0)</f>
        <v>GOG Triathlon</v>
      </c>
      <c r="F46" s="22"/>
      <c r="G46" s="28">
        <f ca="1">IF($B46&gt;0,IF(VLOOKUP($B46,[1]Entries!$C$2:$F$301,4)=G$5,1+MAX(G$5:G45),0),0)</f>
        <v>0</v>
      </c>
      <c r="H46" s="29">
        <f ca="1">IF($B46&gt;0,IF(VLOOKUP($B46,[1]Entries!$C$2:$F$301,4)=H$5,1+MAX(H$5:H45),0),0)</f>
        <v>0</v>
      </c>
      <c r="I46" s="29">
        <f ca="1">IF($B46&gt;0,IF(VLOOKUP($B46,[1]Entries!$C$2:$F$301,4)=I$5,1+MAX(I$5:I45),0),0)</f>
        <v>0</v>
      </c>
      <c r="J46" s="29">
        <f ca="1">IF($B46&gt;0,IF(VLOOKUP($B46,[1]Entries!$C$2:$F$301,4)=J$5,1+MAX(J$5:J45),0),0)</f>
        <v>0</v>
      </c>
      <c r="K46" s="29">
        <f ca="1">IF($B46&gt;0,IF(VLOOKUP($B46,[1]Entries!$C$2:$F$301,4)=K$5,1+MAX(K$5:K45),0),0)</f>
        <v>0</v>
      </c>
      <c r="L46" s="29">
        <f ca="1">IF($B46&gt;0,IF(VLOOKUP($B46,[1]Entries!$C$2:$F$301,4)=L$5,1+MAX(L$5:L45),0),0)</f>
        <v>0</v>
      </c>
      <c r="M46" s="30">
        <f ca="1">IF($B46&gt;0,IF(VLOOKUP($B46,[1]Entries!$C$2:$F$301,4)=M$5,1+MAX(M$5:M45),0),0)</f>
        <v>0</v>
      </c>
      <c r="N46" s="28">
        <f ca="1">IF($B46&gt;0,IF(VLOOKUP($B46,[1]Entries!$C$2:$F$301,4)=N$5,1+MAX(N$5:N45),0),0)</f>
        <v>4</v>
      </c>
      <c r="O46" s="29">
        <f ca="1">IF($B46&gt;0,IF(VLOOKUP($B46,[1]Entries!$C$2:$F$301,4)=O$5,1+MAX(O$5:O45),0),0)</f>
        <v>0</v>
      </c>
      <c r="P46" s="29">
        <f ca="1">IF($B46&gt;0,IF(VLOOKUP($B46,[1]Entries!$C$2:$F$301,4)=P$5,1+MAX(P$5:P45),0),0)</f>
        <v>0</v>
      </c>
      <c r="Q46" s="29">
        <f ca="1">IF($B46&gt;0,IF(VLOOKUP($B46,[1]Entries!$C$2:$F$301,4)=Q$5,1+MAX(Q$5:Q45),0),0)</f>
        <v>0</v>
      </c>
      <c r="R46" s="29">
        <f ca="1">IF($B46&gt;0,IF(VLOOKUP($B46,[1]Entries!$C$2:$F$301,4)=R$5,1+MAX(R$5:R45),0),0)</f>
        <v>0</v>
      </c>
      <c r="S46" s="36">
        <f ca="1">IF($B46&gt;0,IF(VLOOKUP($B46,[1]Entries!$C$2:$F$301,4)=S$5,1+MAX(S$5:S45),0),0)</f>
        <v>0</v>
      </c>
    </row>
    <row r="47" spans="1:20" ht="13">
      <c r="A47" s="20">
        <v>43</v>
      </c>
      <c r="B47" s="32">
        <v>96</v>
      </c>
      <c r="C47" s="27">
        <v>54.09</v>
      </c>
      <c r="D47" s="40" t="str">
        <f>IF($B47&gt;0,VLOOKUP($B47,[1]Entries!$C$2:$F$301,2),0)</f>
        <v>Michael Waring</v>
      </c>
      <c r="E47" s="39" t="str">
        <f>IF($B47&gt;0,VLOOKUP($B47,[1]Entries!$C$2:$F$301,3),0)</f>
        <v>Chester Tri</v>
      </c>
      <c r="F47" s="22"/>
      <c r="G47" s="28">
        <f ca="1">IF($B47&gt;0,IF(VLOOKUP($B47,[1]Entries!$C$2:$F$301,4)=G$5,1+MAX(G$5:G46),0),0)</f>
        <v>0</v>
      </c>
      <c r="H47" s="29">
        <f ca="1">IF($B47&gt;0,IF(VLOOKUP($B47,[1]Entries!$C$2:$F$301,4)=H$5,1+MAX(H$5:H46),0),0)</f>
        <v>0</v>
      </c>
      <c r="I47" s="29">
        <f ca="1">IF($B47&gt;0,IF(VLOOKUP($B47,[1]Entries!$C$2:$F$301,4)=I$5,1+MAX(I$5:I46),0),0)</f>
        <v>8</v>
      </c>
      <c r="J47" s="29">
        <f ca="1">IF($B47&gt;0,IF(VLOOKUP($B47,[1]Entries!$C$2:$F$301,4)=J$5,1+MAX(J$5:J46),0),0)</f>
        <v>0</v>
      </c>
      <c r="K47" s="29">
        <f ca="1">IF($B47&gt;0,IF(VLOOKUP($B47,[1]Entries!$C$2:$F$301,4)=K$5,1+MAX(K$5:K46),0),0)</f>
        <v>0</v>
      </c>
      <c r="L47" s="29">
        <f ca="1">IF($B47&gt;0,IF(VLOOKUP($B47,[1]Entries!$C$2:$F$301,4)=L$5,1+MAX(L$5:L46),0),0)</f>
        <v>0</v>
      </c>
      <c r="M47" s="30">
        <f ca="1">IF($B47&gt;0,IF(VLOOKUP($B47,[1]Entries!$C$2:$F$301,4)=M$5,1+MAX(M$5:M46),0),0)</f>
        <v>0</v>
      </c>
      <c r="N47" s="28">
        <f ca="1">IF($B47&gt;0,IF(VLOOKUP($B47,[1]Entries!$C$2:$F$301,4)=N$5,1+MAX(N$5:N46),0),0)</f>
        <v>0</v>
      </c>
      <c r="O47" s="29">
        <f ca="1">IF($B47&gt;0,IF(VLOOKUP($B47,[1]Entries!$C$2:$F$301,4)=O$5,1+MAX(O$5:O46),0),0)</f>
        <v>0</v>
      </c>
      <c r="P47" s="29">
        <f ca="1">IF($B47&gt;0,IF(VLOOKUP($B47,[1]Entries!$C$2:$F$301,4)=P$5,1+MAX(P$5:P46),0),0)</f>
        <v>0</v>
      </c>
      <c r="Q47" s="29">
        <f ca="1">IF($B47&gt;0,IF(VLOOKUP($B47,[1]Entries!$C$2:$F$301,4)=Q$5,1+MAX(Q$5:Q46),0),0)</f>
        <v>0</v>
      </c>
      <c r="R47" s="29">
        <f ca="1">IF($B47&gt;0,IF(VLOOKUP($B47,[1]Entries!$C$2:$F$301,4)=R$5,1+MAX(R$5:R46),0),0)</f>
        <v>0</v>
      </c>
      <c r="S47" s="36">
        <f ca="1">IF($B47&gt;0,IF(VLOOKUP($B47,[1]Entries!$C$2:$F$301,4)=S$5,1+MAX(S$5:S46),0),0)</f>
        <v>0</v>
      </c>
    </row>
    <row r="48" spans="1:20" ht="13">
      <c r="A48" s="20">
        <v>44</v>
      </c>
      <c r="B48" s="32">
        <v>97</v>
      </c>
      <c r="C48" s="27">
        <v>54.11</v>
      </c>
      <c r="D48" s="40" t="str">
        <f>IF($B48&gt;0,VLOOKUP($B48,[1]Entries!$C$2:$F$301,2),0)</f>
        <v>Gemma Kelly</v>
      </c>
      <c r="E48" s="39" t="str">
        <f>IF($B48&gt;0,VLOOKUP($B48,[1]Entries!$C$2:$F$301,3),0)</f>
        <v>Chester Tri</v>
      </c>
      <c r="F48" s="22"/>
      <c r="G48" s="28">
        <f ca="1">IF($B48&gt;0,IF(VLOOKUP($B48,[1]Entries!$C$2:$F$301,4)=G$5,1+MAX(G$5:G47),0),0)</f>
        <v>0</v>
      </c>
      <c r="H48" s="29">
        <f ca="1">IF($B48&gt;0,IF(VLOOKUP($B48,[1]Entries!$C$2:$F$301,4)=H$5,1+MAX(H$5:H47),0),0)</f>
        <v>0</v>
      </c>
      <c r="I48" s="29">
        <f ca="1">IF($B48&gt;0,IF(VLOOKUP($B48,[1]Entries!$C$2:$F$301,4)=I$5,1+MAX(I$5:I47),0),0)</f>
        <v>0</v>
      </c>
      <c r="J48" s="29">
        <f ca="1">IF($B48&gt;0,IF(VLOOKUP($B48,[1]Entries!$C$2:$F$301,4)=J$5,1+MAX(J$5:J47),0),0)</f>
        <v>0</v>
      </c>
      <c r="K48" s="29">
        <f ca="1">IF($B48&gt;0,IF(VLOOKUP($B48,[1]Entries!$C$2:$F$301,4)=K$5,1+MAX(K$5:K47),0),0)</f>
        <v>0</v>
      </c>
      <c r="L48" s="29">
        <f ca="1">IF($B48&gt;0,IF(VLOOKUP($B48,[1]Entries!$C$2:$F$301,4)=L$5,1+MAX(L$5:L47),0),0)</f>
        <v>0</v>
      </c>
      <c r="M48" s="30">
        <f ca="1">IF($B48&gt;0,IF(VLOOKUP($B48,[1]Entries!$C$2:$F$301,4)=M$5,1+MAX(M$5:M47),0),0)</f>
        <v>0</v>
      </c>
      <c r="N48" s="28">
        <f ca="1">IF($B48&gt;0,IF(VLOOKUP($B48,[1]Entries!$C$2:$F$301,4)=N$5,1+MAX(N$5:N47),0),0)</f>
        <v>5</v>
      </c>
      <c r="O48" s="29">
        <f ca="1">IF($B48&gt;0,IF(VLOOKUP($B48,[1]Entries!$C$2:$F$301,4)=O$5,1+MAX(O$5:O47),0),0)</f>
        <v>0</v>
      </c>
      <c r="P48" s="29">
        <f ca="1">IF($B48&gt;0,IF(VLOOKUP($B48,[1]Entries!$C$2:$F$301,4)=P$5,1+MAX(P$5:P47),0),0)</f>
        <v>0</v>
      </c>
      <c r="Q48" s="29">
        <f ca="1">IF($B48&gt;0,IF(VLOOKUP($B48,[1]Entries!$C$2:$F$301,4)=Q$5,1+MAX(Q$5:Q47),0),0)</f>
        <v>0</v>
      </c>
      <c r="R48" s="29">
        <f ca="1">IF($B48&gt;0,IF(VLOOKUP($B48,[1]Entries!$C$2:$F$301,4)=R$5,1+MAX(R$5:R47),0),0)</f>
        <v>0</v>
      </c>
      <c r="S48" s="36">
        <f ca="1">IF($B48&gt;0,IF(VLOOKUP($B48,[1]Entries!$C$2:$F$301,4)=S$5,1+MAX(S$5:S47),0),0)</f>
        <v>0</v>
      </c>
    </row>
    <row r="49" spans="1:20" ht="13">
      <c r="A49" s="20">
        <v>45</v>
      </c>
      <c r="B49" s="32">
        <v>160</v>
      </c>
      <c r="C49" s="27">
        <v>54.14</v>
      </c>
      <c r="D49" s="40" t="str">
        <f>IF($B49&gt;0,VLOOKUP($B49,[1]Entries!$C$2:$F$301,2),0)</f>
        <v>Dan Robbins</v>
      </c>
      <c r="E49" s="39" t="str">
        <f>IF($B49&gt;0,VLOOKUP($B49,[1]Entries!$C$2:$F$301,3),0)</f>
        <v>Chester Tri</v>
      </c>
      <c r="F49" s="22"/>
      <c r="G49" s="28">
        <f ca="1">IF($B49&gt;0,IF(VLOOKUP($B49,[1]Entries!$C$2:$F$301,4)=G$5,1+MAX(G$5:G48),0),0)</f>
        <v>0</v>
      </c>
      <c r="H49" s="29">
        <f ca="1">IF($B49&gt;0,IF(VLOOKUP($B49,[1]Entries!$C$2:$F$301,4)=H$5,1+MAX(H$5:H48),0),0)</f>
        <v>10</v>
      </c>
      <c r="I49" s="29">
        <f ca="1">IF($B49&gt;0,IF(VLOOKUP($B49,[1]Entries!$C$2:$F$301,4)=I$5,1+MAX(I$5:I48),0),0)</f>
        <v>0</v>
      </c>
      <c r="J49" s="29">
        <f ca="1">IF($B49&gt;0,IF(VLOOKUP($B49,[1]Entries!$C$2:$F$301,4)=J$5,1+MAX(J$5:J48),0),0)</f>
        <v>0</v>
      </c>
      <c r="K49" s="29">
        <f ca="1">IF($B49&gt;0,IF(VLOOKUP($B49,[1]Entries!$C$2:$F$301,4)=K$5,1+MAX(K$5:K48),0),0)</f>
        <v>0</v>
      </c>
      <c r="L49" s="29">
        <f ca="1">IF($B49&gt;0,IF(VLOOKUP($B49,[1]Entries!$C$2:$F$301,4)=L$5,1+MAX(L$5:L48),0),0)</f>
        <v>0</v>
      </c>
      <c r="M49" s="30">
        <f ca="1">IF($B49&gt;0,IF(VLOOKUP($B49,[1]Entries!$C$2:$F$301,4)=M$5,1+MAX(M$5:M48),0),0)</f>
        <v>0</v>
      </c>
      <c r="N49" s="28">
        <f ca="1">IF($B49&gt;0,IF(VLOOKUP($B49,[1]Entries!$C$2:$F$301,4)=N$5,1+MAX(N$5:N48),0),0)</f>
        <v>0</v>
      </c>
      <c r="O49" s="29">
        <f ca="1">IF($B49&gt;0,IF(VLOOKUP($B49,[1]Entries!$C$2:$F$301,4)=O$5,1+MAX(O$5:O48),0),0)</f>
        <v>0</v>
      </c>
      <c r="P49" s="29">
        <f ca="1">IF($B49&gt;0,IF(VLOOKUP($B49,[1]Entries!$C$2:$F$301,4)=P$5,1+MAX(P$5:P48),0),0)</f>
        <v>0</v>
      </c>
      <c r="Q49" s="29">
        <f ca="1">IF($B49&gt;0,IF(VLOOKUP($B49,[1]Entries!$C$2:$F$301,4)=Q$5,1+MAX(Q$5:Q48),0),0)</f>
        <v>0</v>
      </c>
      <c r="R49" s="29">
        <f ca="1">IF($B49&gt;0,IF(VLOOKUP($B49,[1]Entries!$C$2:$F$301,4)=R$5,1+MAX(R$5:R48),0),0)</f>
        <v>0</v>
      </c>
      <c r="S49" s="36">
        <f ca="1">IF($B49&gt;0,IF(VLOOKUP($B49,[1]Entries!$C$2:$F$301,4)=S$5,1+MAX(S$5:S48),0),0)</f>
        <v>0</v>
      </c>
    </row>
    <row r="50" spans="1:20" ht="13">
      <c r="A50" s="20">
        <v>46</v>
      </c>
      <c r="B50" s="32">
        <v>68</v>
      </c>
      <c r="C50" s="27">
        <v>54.15</v>
      </c>
      <c r="D50" s="40" t="str">
        <f>IF($B50&gt;0,VLOOKUP($B50,[1]Entries!$C$2:$F$301,2),0)</f>
        <v>Juliet Edwards</v>
      </c>
      <c r="E50" s="39" t="str">
        <f>IF($B50&gt;0,VLOOKUP($B50,[1]Entries!$C$2:$F$301,3),0)</f>
        <v>Meironnydd</v>
      </c>
      <c r="F50" s="22"/>
      <c r="G50" s="28">
        <f ca="1">IF($B50&gt;0,IF(VLOOKUP($B50,[1]Entries!$C$2:$F$301,4)=G$5,1+MAX(G$5:G49),0),0)</f>
        <v>0</v>
      </c>
      <c r="H50" s="29">
        <f ca="1">IF($B50&gt;0,IF(VLOOKUP($B50,[1]Entries!$C$2:$F$301,4)=H$5,1+MAX(H$5:H49),0),0)</f>
        <v>0</v>
      </c>
      <c r="I50" s="29">
        <f ca="1">IF($B50&gt;0,IF(VLOOKUP($B50,[1]Entries!$C$2:$F$301,4)=I$5,1+MAX(I$5:I49),0),0)</f>
        <v>0</v>
      </c>
      <c r="J50" s="29">
        <f ca="1">IF($B50&gt;0,IF(VLOOKUP($B50,[1]Entries!$C$2:$F$301,4)=J$5,1+MAX(J$5:J49),0),0)</f>
        <v>0</v>
      </c>
      <c r="K50" s="29">
        <f ca="1">IF($B50&gt;0,IF(VLOOKUP($B50,[1]Entries!$C$2:$F$301,4)=K$5,1+MAX(K$5:K49),0),0)</f>
        <v>0</v>
      </c>
      <c r="L50" s="29">
        <f ca="1">IF($B50&gt;0,IF(VLOOKUP($B50,[1]Entries!$C$2:$F$301,4)=L$5,1+MAX(L$5:L49),0),0)</f>
        <v>0</v>
      </c>
      <c r="M50" s="30">
        <f ca="1">IF($B50&gt;0,IF(VLOOKUP($B50,[1]Entries!$C$2:$F$301,4)=M$5,1+MAX(M$5:M49),0),0)</f>
        <v>0</v>
      </c>
      <c r="N50" s="28">
        <f ca="1">IF($B50&gt;0,IF(VLOOKUP($B50,[1]Entries!$C$2:$F$301,4)=N$5,1+MAX(N$5:N49),0),0)</f>
        <v>0</v>
      </c>
      <c r="O50" s="29">
        <f ca="1">IF($B50&gt;0,IF(VLOOKUP($B50,[1]Entries!$C$2:$F$301,4)=O$5,1+MAX(O$5:O49),0),0)</f>
        <v>0</v>
      </c>
      <c r="P50" s="29">
        <f ca="1">IF($B50&gt;0,IF(VLOOKUP($B50,[1]Entries!$C$2:$F$301,4)=P$5,1+MAX(P$5:P49),0),0)</f>
        <v>0</v>
      </c>
      <c r="Q50" s="29">
        <f ca="1">IF($B50&gt;0,IF(VLOOKUP($B50,[1]Entries!$C$2:$F$301,4)=Q$5,1+MAX(Q$5:Q49),0),0)</f>
        <v>1</v>
      </c>
      <c r="R50" s="29">
        <f ca="1">IF($B50&gt;0,IF(VLOOKUP($B50,[1]Entries!$C$2:$F$301,4)=R$5,1+MAX(R$5:R49),0),0)</f>
        <v>0</v>
      </c>
      <c r="S50" s="36">
        <f ca="1">IF($B50&gt;0,IF(VLOOKUP($B50,[1]Entries!$C$2:$F$301,4)=S$5,1+MAX(S$5:S49),0),0)</f>
        <v>0</v>
      </c>
    </row>
    <row r="51" spans="1:20" ht="13">
      <c r="A51" s="20">
        <v>47</v>
      </c>
      <c r="B51" s="32">
        <v>66</v>
      </c>
      <c r="C51" s="27">
        <v>54.16</v>
      </c>
      <c r="D51" s="40" t="str">
        <f>IF($B51&gt;0,VLOOKUP($B51,[1]Entries!$C$2:$F$301,2),0)</f>
        <v>Jarrick Harris</v>
      </c>
      <c r="E51" s="39" t="str">
        <f>IF($B51&gt;0,VLOOKUP($B51,[1]Entries!$C$2:$F$301,3),0)</f>
        <v>u/a</v>
      </c>
      <c r="F51" s="22"/>
      <c r="G51" s="28">
        <f ca="1">IF($B51&gt;0,IF(VLOOKUP($B51,[1]Entries!$C$2:$F$301,4)=G$5,1+MAX(G$5:G50),0),0)</f>
        <v>0</v>
      </c>
      <c r="H51" s="29">
        <f ca="1">IF($B51&gt;0,IF(VLOOKUP($B51,[1]Entries!$C$2:$F$301,4)=H$5,1+MAX(H$5:H50),0),0)</f>
        <v>0</v>
      </c>
      <c r="I51" s="29">
        <f ca="1">IF($B51&gt;0,IF(VLOOKUP($B51,[1]Entries!$C$2:$F$301,4)=I$5,1+MAX(I$5:I50),0),0)</f>
        <v>9</v>
      </c>
      <c r="J51" s="29">
        <f ca="1">IF($B51&gt;0,IF(VLOOKUP($B51,[1]Entries!$C$2:$F$301,4)=J$5,1+MAX(J$5:J50),0),0)</f>
        <v>0</v>
      </c>
      <c r="K51" s="29">
        <f ca="1">IF($B51&gt;0,IF(VLOOKUP($B51,[1]Entries!$C$2:$F$301,4)=K$5,1+MAX(K$5:K50),0),0)</f>
        <v>0</v>
      </c>
      <c r="L51" s="29">
        <f ca="1">IF($B51&gt;0,IF(VLOOKUP($B51,[1]Entries!$C$2:$F$301,4)=L$5,1+MAX(L$5:L50),0),0)</f>
        <v>0</v>
      </c>
      <c r="M51" s="30">
        <f ca="1">IF($B51&gt;0,IF(VLOOKUP($B51,[1]Entries!$C$2:$F$301,4)=M$5,1+MAX(M$5:M50),0),0)</f>
        <v>0</v>
      </c>
      <c r="N51" s="28">
        <f ca="1">IF($B51&gt;0,IF(VLOOKUP($B51,[1]Entries!$C$2:$F$301,4)=N$5,1+MAX(N$5:N50),0),0)</f>
        <v>0</v>
      </c>
      <c r="O51" s="29">
        <f ca="1">IF($B51&gt;0,IF(VLOOKUP($B51,[1]Entries!$C$2:$F$301,4)=O$5,1+MAX(O$5:O50),0),0)</f>
        <v>0</v>
      </c>
      <c r="P51" s="29">
        <f ca="1">IF($B51&gt;0,IF(VLOOKUP($B51,[1]Entries!$C$2:$F$301,4)=P$5,1+MAX(P$5:P50),0),0)</f>
        <v>0</v>
      </c>
      <c r="Q51" s="29">
        <f ca="1">IF($B51&gt;0,IF(VLOOKUP($B51,[1]Entries!$C$2:$F$301,4)=Q$5,1+MAX(Q$5:Q50),0),0)</f>
        <v>0</v>
      </c>
      <c r="R51" s="29">
        <f ca="1">IF($B51&gt;0,IF(VLOOKUP($B51,[1]Entries!$C$2:$F$301,4)=R$5,1+MAX(R$5:R50),0),0)</f>
        <v>0</v>
      </c>
      <c r="S51" s="36">
        <f ca="1">IF($B51&gt;0,IF(VLOOKUP($B51,[1]Entries!$C$2:$F$301,4)=S$5,1+MAX(S$5:S50),0),0)</f>
        <v>0</v>
      </c>
    </row>
    <row r="52" spans="1:20" ht="13">
      <c r="A52" s="20">
        <v>48</v>
      </c>
      <c r="B52" s="32">
        <v>86</v>
      </c>
      <c r="C52" s="27">
        <v>54.2</v>
      </c>
      <c r="D52" s="40" t="str">
        <f>IF($B52&gt;0,VLOOKUP($B52,[1]Entries!$C$2:$F$301,2),0)</f>
        <v>Lucy O'Donnell</v>
      </c>
      <c r="E52" s="39" t="str">
        <f>IF($B52&gt;0,VLOOKUP($B52,[1]Entries!$C$2:$F$301,3),0)</f>
        <v>Eryri Harriers</v>
      </c>
      <c r="F52" s="22"/>
      <c r="G52" s="28">
        <f ca="1">IF($B52&gt;0,IF(VLOOKUP($B52,[1]Entries!$C$2:$F$301,4)=G$5,1+MAX(G$5:G51),0),0)</f>
        <v>0</v>
      </c>
      <c r="H52" s="29">
        <f ca="1">IF($B52&gt;0,IF(VLOOKUP($B52,[1]Entries!$C$2:$F$301,4)=H$5,1+MAX(H$5:H51),0),0)</f>
        <v>0</v>
      </c>
      <c r="I52" s="29">
        <f ca="1">IF($B52&gt;0,IF(VLOOKUP($B52,[1]Entries!$C$2:$F$301,4)=I$5,1+MAX(I$5:I51),0),0)</f>
        <v>0</v>
      </c>
      <c r="J52" s="29">
        <f ca="1">IF($B52&gt;0,IF(VLOOKUP($B52,[1]Entries!$C$2:$F$301,4)=J$5,1+MAX(J$5:J51),0),0)</f>
        <v>0</v>
      </c>
      <c r="K52" s="29">
        <f ca="1">IF($B52&gt;0,IF(VLOOKUP($B52,[1]Entries!$C$2:$F$301,4)=K$5,1+MAX(K$5:K51),0),0)</f>
        <v>0</v>
      </c>
      <c r="L52" s="29">
        <f ca="1">IF($B52&gt;0,IF(VLOOKUP($B52,[1]Entries!$C$2:$F$301,4)=L$5,1+MAX(L$5:L51),0),0)</f>
        <v>0</v>
      </c>
      <c r="M52" s="30">
        <f ca="1">IF($B52&gt;0,IF(VLOOKUP($B52,[1]Entries!$C$2:$F$301,4)=M$5,1+MAX(M$5:M51),0),0)</f>
        <v>0</v>
      </c>
      <c r="N52" s="28">
        <f ca="1">IF($B52&gt;0,IF(VLOOKUP($B52,[1]Entries!$C$2:$F$301,4)=N$5,1+MAX(N$5:N51),0),0)</f>
        <v>0</v>
      </c>
      <c r="O52" s="29">
        <f ca="1">IF($B52&gt;0,IF(VLOOKUP($B52,[1]Entries!$C$2:$F$301,4)=O$5,1+MAX(O$5:O51),0),0)</f>
        <v>5</v>
      </c>
      <c r="P52" s="29">
        <f ca="1">IF($B52&gt;0,IF(VLOOKUP($B52,[1]Entries!$C$2:$F$301,4)=P$5,1+MAX(P$5:P51),0),0)</f>
        <v>0</v>
      </c>
      <c r="Q52" s="29">
        <f ca="1">IF($B52&gt;0,IF(VLOOKUP($B52,[1]Entries!$C$2:$F$301,4)=Q$5,1+MAX(Q$5:Q51),0),0)</f>
        <v>0</v>
      </c>
      <c r="R52" s="29">
        <f ca="1">IF($B52&gt;0,IF(VLOOKUP($B52,[1]Entries!$C$2:$F$301,4)=R$5,1+MAX(R$5:R51),0),0)</f>
        <v>0</v>
      </c>
      <c r="S52" s="36">
        <f ca="1">IF($B52&gt;0,IF(VLOOKUP($B52,[1]Entries!$C$2:$F$301,4)=S$5,1+MAX(S$5:S51),0),0)</f>
        <v>0</v>
      </c>
    </row>
    <row r="53" spans="1:20" ht="13">
      <c r="A53" s="20">
        <v>49</v>
      </c>
      <c r="B53" s="32">
        <v>155</v>
      </c>
      <c r="C53" s="27">
        <v>55.11</v>
      </c>
      <c r="D53" s="40" t="str">
        <f>IF($B53&gt;0,VLOOKUP($B53,[1]Entries!$C$2:$F$301,2),0)</f>
        <v>Hannah Williams</v>
      </c>
      <c r="E53" s="39" t="str">
        <f>IF($B53&gt;0,VLOOKUP($B53,[1]Entries!$C$2:$F$301,3),0)</f>
        <v>u/a</v>
      </c>
      <c r="F53" s="22"/>
      <c r="G53" s="28">
        <f ca="1">IF($B53&gt;0,IF(VLOOKUP($B53,[1]Entries!$C$2:$F$301,4)=G$5,1+MAX(G$5:G52),0),0)</f>
        <v>0</v>
      </c>
      <c r="H53" s="29">
        <f ca="1">IF($B53&gt;0,IF(VLOOKUP($B53,[1]Entries!$C$2:$F$301,4)=H$5,1+MAX(H$5:H52),0),0)</f>
        <v>0</v>
      </c>
      <c r="I53" s="29">
        <f ca="1">IF($B53&gt;0,IF(VLOOKUP($B53,[1]Entries!$C$2:$F$301,4)=I$5,1+MAX(I$5:I52),0),0)</f>
        <v>0</v>
      </c>
      <c r="J53" s="29">
        <f ca="1">IF($B53&gt;0,IF(VLOOKUP($B53,[1]Entries!$C$2:$F$301,4)=J$5,1+MAX(J$5:J52),0),0)</f>
        <v>0</v>
      </c>
      <c r="K53" s="29">
        <f ca="1">IF($B53&gt;0,IF(VLOOKUP($B53,[1]Entries!$C$2:$F$301,4)=K$5,1+MAX(K$5:K52),0),0)</f>
        <v>0</v>
      </c>
      <c r="L53" s="29">
        <f ca="1">IF($B53&gt;0,IF(VLOOKUP($B53,[1]Entries!$C$2:$F$301,4)=L$5,1+MAX(L$5:L52),0),0)</f>
        <v>0</v>
      </c>
      <c r="M53" s="30">
        <f ca="1">IF($B53&gt;0,IF(VLOOKUP($B53,[1]Entries!$C$2:$F$301,4)=M$5,1+MAX(M$5:M52),0),0)</f>
        <v>0</v>
      </c>
      <c r="N53" s="28">
        <f ca="1">IF($B53&gt;0,IF(VLOOKUP($B53,[1]Entries!$C$2:$F$301,4)=N$5,1+MAX(N$5:N52),0),0)</f>
        <v>6</v>
      </c>
      <c r="O53" s="29">
        <f ca="1">IF($B53&gt;0,IF(VLOOKUP($B53,[1]Entries!$C$2:$F$301,4)=O$5,1+MAX(O$5:O52),0),0)</f>
        <v>0</v>
      </c>
      <c r="P53" s="29">
        <f ca="1">IF($B53&gt;0,IF(VLOOKUP($B53,[1]Entries!$C$2:$F$301,4)=P$5,1+MAX(P$5:P52),0),0)</f>
        <v>0</v>
      </c>
      <c r="Q53" s="29">
        <f ca="1">IF($B53&gt;0,IF(VLOOKUP($B53,[1]Entries!$C$2:$F$301,4)=Q$5,1+MAX(Q$5:Q52),0),0)</f>
        <v>0</v>
      </c>
      <c r="R53" s="29">
        <f ca="1">IF($B53&gt;0,IF(VLOOKUP($B53,[1]Entries!$C$2:$F$301,4)=R$5,1+MAX(R$5:R52),0),0)</f>
        <v>0</v>
      </c>
      <c r="S53" s="36">
        <f ca="1">IF($B53&gt;0,IF(VLOOKUP($B53,[1]Entries!$C$2:$F$301,4)=S$5,1+MAX(S$5:S52),0),0)</f>
        <v>0</v>
      </c>
    </row>
    <row r="54" spans="1:20" ht="13">
      <c r="A54" s="20">
        <v>50</v>
      </c>
      <c r="B54" s="32">
        <v>129</v>
      </c>
      <c r="C54" s="27">
        <v>55.22</v>
      </c>
      <c r="D54" s="40" t="str">
        <f>IF($B54&gt;0,VLOOKUP($B54,[1]Entries!$C$2:$F$301,2),0)</f>
        <v>Wendy Lee</v>
      </c>
      <c r="E54" s="39" t="str">
        <f>IF($B54&gt;0,VLOOKUP($B54,[1]Entries!$C$2:$F$301,3),0)</f>
        <v>Pensby</v>
      </c>
      <c r="F54" s="22"/>
      <c r="G54" s="28">
        <f ca="1">IF($B54&gt;0,IF(VLOOKUP($B54,[1]Entries!$C$2:$F$301,4)=G$5,1+MAX(G$5:G53),0),0)</f>
        <v>0</v>
      </c>
      <c r="H54" s="29">
        <f ca="1">IF($B54&gt;0,IF(VLOOKUP($B54,[1]Entries!$C$2:$F$301,4)=H$5,1+MAX(H$5:H53),0),0)</f>
        <v>0</v>
      </c>
      <c r="I54" s="29">
        <f ca="1">IF($B54&gt;0,IF(VLOOKUP($B54,[1]Entries!$C$2:$F$301,4)=I$5,1+MAX(I$5:I53),0),0)</f>
        <v>0</v>
      </c>
      <c r="J54" s="29">
        <f ca="1">IF($B54&gt;0,IF(VLOOKUP($B54,[1]Entries!$C$2:$F$301,4)=J$5,1+MAX(J$5:J53),0),0)</f>
        <v>0</v>
      </c>
      <c r="K54" s="29">
        <f ca="1">IF($B54&gt;0,IF(VLOOKUP($B54,[1]Entries!$C$2:$F$301,4)=K$5,1+MAX(K$5:K53),0),0)</f>
        <v>0</v>
      </c>
      <c r="L54" s="29">
        <f ca="1">IF($B54&gt;0,IF(VLOOKUP($B54,[1]Entries!$C$2:$F$301,4)=L$5,1+MAX(L$5:L53),0),0)</f>
        <v>0</v>
      </c>
      <c r="M54" s="30">
        <f ca="1">IF($B54&gt;0,IF(VLOOKUP($B54,[1]Entries!$C$2:$F$301,4)=M$5,1+MAX(M$5:M53),0),0)</f>
        <v>0</v>
      </c>
      <c r="N54" s="28">
        <f ca="1">IF($B54&gt;0,IF(VLOOKUP($B54,[1]Entries!$C$2:$F$301,4)=N$5,1+MAX(N$5:N53),0),0)</f>
        <v>0</v>
      </c>
      <c r="O54" s="29">
        <f ca="1">IF($B54&gt;0,IF(VLOOKUP($B54,[1]Entries!$C$2:$F$301,4)=O$5,1+MAX(O$5:O53),0),0)</f>
        <v>0</v>
      </c>
      <c r="P54" s="29">
        <f ca="1">IF($B54&gt;0,IF(VLOOKUP($B54,[1]Entries!$C$2:$F$301,4)=P$5,1+MAX(P$5:P53),0),0)</f>
        <v>1</v>
      </c>
      <c r="Q54" s="29">
        <f ca="1">IF($B54&gt;0,IF(VLOOKUP($B54,[1]Entries!$C$2:$F$301,4)=Q$5,1+MAX(Q$5:Q53),0),0)</f>
        <v>0</v>
      </c>
      <c r="R54" s="29">
        <f ca="1">IF($B54&gt;0,IF(VLOOKUP($B54,[1]Entries!$C$2:$F$301,4)=R$5,1+MAX(R$5:R53),0),0)</f>
        <v>0</v>
      </c>
      <c r="S54" s="36">
        <f ca="1">IF($B54&gt;0,IF(VLOOKUP($B54,[1]Entries!$C$2:$F$301,4)=S$5,1+MAX(S$5:S53),0),0)</f>
        <v>0</v>
      </c>
    </row>
    <row r="55" spans="1:20" ht="13">
      <c r="A55" s="20">
        <v>51</v>
      </c>
      <c r="B55" s="32">
        <v>131</v>
      </c>
      <c r="C55" s="27">
        <v>55.24</v>
      </c>
      <c r="D55" s="40" t="str">
        <f>IF($B55&gt;0,VLOOKUP($B55,[1]Entries!$C$2:$F$301,2),0)</f>
        <v>Steven Marham</v>
      </c>
      <c r="E55" s="39" t="str">
        <f>IF($B55&gt;0,VLOOKUP($B55,[1]Entries!$C$2:$F$301,3),0)</f>
        <v>WFRA</v>
      </c>
      <c r="F55" s="22"/>
      <c r="G55" s="28">
        <f ca="1">IF($B55&gt;0,IF(VLOOKUP($B55,[1]Entries!$C$2:$F$301,4)=G$5,1+MAX(G$5:G54),0),0)</f>
        <v>0</v>
      </c>
      <c r="H55" s="29">
        <f ca="1">IF($B55&gt;0,IF(VLOOKUP($B55,[1]Entries!$C$2:$F$301,4)=H$5,1+MAX(H$5:H54),0),0)</f>
        <v>0</v>
      </c>
      <c r="I55" s="29">
        <f ca="1">IF($B55&gt;0,IF(VLOOKUP($B55,[1]Entries!$C$2:$F$301,4)=I$5,1+MAX(I$5:I54),0),0)</f>
        <v>10</v>
      </c>
      <c r="J55" s="29">
        <f ca="1">IF($B55&gt;0,IF(VLOOKUP($B55,[1]Entries!$C$2:$F$301,4)=J$5,1+MAX(J$5:J54),0),0)</f>
        <v>0</v>
      </c>
      <c r="K55" s="29">
        <f ca="1">IF($B55&gt;0,IF(VLOOKUP($B55,[1]Entries!$C$2:$F$301,4)=K$5,1+MAX(K$5:K54),0),0)</f>
        <v>0</v>
      </c>
      <c r="L55" s="29">
        <f ca="1">IF($B55&gt;0,IF(VLOOKUP($B55,[1]Entries!$C$2:$F$301,4)=L$5,1+MAX(L$5:L54),0),0)</f>
        <v>0</v>
      </c>
      <c r="M55" s="30">
        <f ca="1">IF($B55&gt;0,IF(VLOOKUP($B55,[1]Entries!$C$2:$F$301,4)=M$5,1+MAX(M$5:M54),0),0)</f>
        <v>0</v>
      </c>
      <c r="N55" s="28">
        <f ca="1">IF($B55&gt;0,IF(VLOOKUP($B55,[1]Entries!$C$2:$F$301,4)=N$5,1+MAX(N$5:N54),0),0)</f>
        <v>0</v>
      </c>
      <c r="O55" s="29">
        <f ca="1">IF($B55&gt;0,IF(VLOOKUP($B55,[1]Entries!$C$2:$F$301,4)=O$5,1+MAX(O$5:O54),0),0)</f>
        <v>0</v>
      </c>
      <c r="P55" s="29">
        <f ca="1">IF($B55&gt;0,IF(VLOOKUP($B55,[1]Entries!$C$2:$F$301,4)=P$5,1+MAX(P$5:P54),0),0)</f>
        <v>0</v>
      </c>
      <c r="Q55" s="29">
        <f ca="1">IF($B55&gt;0,IF(VLOOKUP($B55,[1]Entries!$C$2:$F$301,4)=Q$5,1+MAX(Q$5:Q54),0),0)</f>
        <v>0</v>
      </c>
      <c r="R55" s="29">
        <f ca="1">IF($B55&gt;0,IF(VLOOKUP($B55,[1]Entries!$C$2:$F$301,4)=R$5,1+MAX(R$5:R54),0),0)</f>
        <v>0</v>
      </c>
      <c r="S55" s="36">
        <f ca="1">IF($B55&gt;0,IF(VLOOKUP($B55,[1]Entries!$C$2:$F$301,4)=S$5,1+MAX(S$5:S54),0),0)</f>
        <v>0</v>
      </c>
    </row>
    <row r="56" spans="1:20" ht="13">
      <c r="A56" s="20">
        <v>52</v>
      </c>
      <c r="B56" s="32">
        <v>121</v>
      </c>
      <c r="C56" s="27">
        <v>55.53</v>
      </c>
      <c r="D56" s="40" t="str">
        <f>IF($B56&gt;0,VLOOKUP($B56,[1]Entries!$C$2:$F$301,2),0)</f>
        <v>Jeff Adams</v>
      </c>
      <c r="E56" s="39" t="str">
        <f>IF($B56&gt;0,VLOOKUP($B56,[1]Entries!$C$2:$F$301,3),0)</f>
        <v>Pensby</v>
      </c>
      <c r="F56" s="22"/>
      <c r="G56" s="28">
        <f ca="1">IF($B56&gt;0,IF(VLOOKUP($B56,[1]Entries!$C$2:$F$301,4)=G$5,1+MAX(G$5:G55),0),0)</f>
        <v>0</v>
      </c>
      <c r="H56" s="29">
        <f ca="1">IF($B56&gt;0,IF(VLOOKUP($B56,[1]Entries!$C$2:$F$301,4)=H$5,1+MAX(H$5:H55),0),0)</f>
        <v>0</v>
      </c>
      <c r="I56" s="29">
        <f ca="1">IF($B56&gt;0,IF(VLOOKUP($B56,[1]Entries!$C$2:$F$301,4)=I$5,1+MAX(I$5:I55),0),0)</f>
        <v>0</v>
      </c>
      <c r="J56" s="29">
        <f ca="1">IF($B56&gt;0,IF(VLOOKUP($B56,[1]Entries!$C$2:$F$301,4)=J$5,1+MAX(J$5:J55),0),0)</f>
        <v>3</v>
      </c>
      <c r="K56" s="29">
        <f ca="1">IF($B56&gt;0,IF(VLOOKUP($B56,[1]Entries!$C$2:$F$301,4)=K$5,1+MAX(K$5:K55),0),0)</f>
        <v>0</v>
      </c>
      <c r="L56" s="29">
        <f ca="1">IF($B56&gt;0,IF(VLOOKUP($B56,[1]Entries!$C$2:$F$301,4)=L$5,1+MAX(L$5:L55),0),0)</f>
        <v>0</v>
      </c>
      <c r="M56" s="30">
        <f ca="1">IF($B56&gt;0,IF(VLOOKUP($B56,[1]Entries!$C$2:$F$301,4)=M$5,1+MAX(M$5:M55),0),0)</f>
        <v>0</v>
      </c>
      <c r="N56" s="28">
        <f ca="1">IF($B56&gt;0,IF(VLOOKUP($B56,[1]Entries!$C$2:$F$301,4)=N$5,1+MAX(N$5:N55),0),0)</f>
        <v>0</v>
      </c>
      <c r="O56" s="29">
        <f ca="1">IF($B56&gt;0,IF(VLOOKUP($B56,[1]Entries!$C$2:$F$301,4)=O$5,1+MAX(O$5:O55),0),0)</f>
        <v>0</v>
      </c>
      <c r="P56" s="29">
        <f ca="1">IF($B56&gt;0,IF(VLOOKUP($B56,[1]Entries!$C$2:$F$301,4)=P$5,1+MAX(P$5:P55),0),0)</f>
        <v>0</v>
      </c>
      <c r="Q56" s="29">
        <f ca="1">IF($B56&gt;0,IF(VLOOKUP($B56,[1]Entries!$C$2:$F$301,4)=Q$5,1+MAX(Q$5:Q55),0),0)</f>
        <v>0</v>
      </c>
      <c r="R56" s="29">
        <f ca="1">IF($B56&gt;0,IF(VLOOKUP($B56,[1]Entries!$C$2:$F$301,4)=R$5,1+MAX(R$5:R55),0),0)</f>
        <v>0</v>
      </c>
      <c r="S56" s="36">
        <f ca="1">IF($B56&gt;0,IF(VLOOKUP($B56,[1]Entries!$C$2:$F$301,4)=S$5,1+MAX(S$5:S55),0),0)</f>
        <v>0</v>
      </c>
    </row>
    <row r="57" spans="1:20" ht="13">
      <c r="A57" s="20">
        <v>53</v>
      </c>
      <c r="B57" s="32">
        <v>29</v>
      </c>
      <c r="C57" s="27">
        <v>56.05</v>
      </c>
      <c r="D57" s="40" t="str">
        <f>IF($B57&gt;0,VLOOKUP($B57,[1]Entries!$C$2:$F$301,2),0)</f>
        <v>Tanya Beattie</v>
      </c>
      <c r="E57" s="39" t="str">
        <f>IF($B57&gt;0,VLOOKUP($B57,[1]Entries!$C$2:$F$301,3),0)</f>
        <v>u/a</v>
      </c>
      <c r="F57" s="22"/>
      <c r="G57" s="28">
        <f ca="1">IF($B57&gt;0,IF(VLOOKUP($B57,[1]Entries!$C$2:$F$301,4)=G$5,1+MAX(G$5:G56),0),0)</f>
        <v>0</v>
      </c>
      <c r="H57" s="29">
        <f ca="1">IF($B57&gt;0,IF(VLOOKUP($B57,[1]Entries!$C$2:$F$301,4)=H$5,1+MAX(H$5:H56),0),0)</f>
        <v>0</v>
      </c>
      <c r="I57" s="29">
        <f ca="1">IF($B57&gt;0,IF(VLOOKUP($B57,[1]Entries!$C$2:$F$301,4)=I$5,1+MAX(I$5:I56),0),0)</f>
        <v>0</v>
      </c>
      <c r="J57" s="29">
        <f ca="1">IF($B57&gt;0,IF(VLOOKUP($B57,[1]Entries!$C$2:$F$301,4)=J$5,1+MAX(J$5:J56),0),0)</f>
        <v>0</v>
      </c>
      <c r="K57" s="29">
        <f ca="1">IF($B57&gt;0,IF(VLOOKUP($B57,[1]Entries!$C$2:$F$301,4)=K$5,1+MAX(K$5:K56),0),0)</f>
        <v>0</v>
      </c>
      <c r="L57" s="29">
        <f ca="1">IF($B57&gt;0,IF(VLOOKUP($B57,[1]Entries!$C$2:$F$301,4)=L$5,1+MAX(L$5:L56),0),0)</f>
        <v>0</v>
      </c>
      <c r="M57" s="30">
        <f ca="1">IF($B57&gt;0,IF(VLOOKUP($B57,[1]Entries!$C$2:$F$301,4)=M$5,1+MAX(M$5:M56),0),0)</f>
        <v>0</v>
      </c>
      <c r="N57" s="28">
        <f ca="1">IF($B57&gt;0,IF(VLOOKUP($B57,[1]Entries!$C$2:$F$301,4)=N$5,1+MAX(N$5:N56),0),0)</f>
        <v>7</v>
      </c>
      <c r="O57" s="29">
        <f ca="1">IF($B57&gt;0,IF(VLOOKUP($B57,[1]Entries!$C$2:$F$301,4)=O$5,1+MAX(O$5:O56),0),0)</f>
        <v>0</v>
      </c>
      <c r="P57" s="29">
        <f ca="1">IF($B57&gt;0,IF(VLOOKUP($B57,[1]Entries!$C$2:$F$301,4)=P$5,1+MAX(P$5:P56),0),0)</f>
        <v>0</v>
      </c>
      <c r="Q57" s="29">
        <f ca="1">IF($B57&gt;0,IF(VLOOKUP($B57,[1]Entries!$C$2:$F$301,4)=Q$5,1+MAX(Q$5:Q56),0),0)</f>
        <v>0</v>
      </c>
      <c r="R57" s="29">
        <f ca="1">IF($B57&gt;0,IF(VLOOKUP($B57,[1]Entries!$C$2:$F$301,4)=R$5,1+MAX(R$5:R56),0),0)</f>
        <v>0</v>
      </c>
      <c r="S57" s="36">
        <f ca="1">IF($B57&gt;0,IF(VLOOKUP($B57,[1]Entries!$C$2:$F$301,4)=S$5,1+MAX(S$5:S56),0),0)</f>
        <v>0</v>
      </c>
    </row>
    <row r="58" spans="1:20" ht="13">
      <c r="A58" s="20">
        <v>54</v>
      </c>
      <c r="B58" s="32">
        <v>46</v>
      </c>
      <c r="C58" s="27">
        <v>56.28</v>
      </c>
      <c r="D58" s="40" t="str">
        <f>IF($B58&gt;0,VLOOKUP($B58,[1]Entries!$C$2:$F$301,2),0)</f>
        <v>Paul Jones</v>
      </c>
      <c r="E58" s="39" t="str">
        <f>IF($B58&gt;0,VLOOKUP($B58,[1]Entries!$C$2:$F$301,3),0)</f>
        <v>u/a</v>
      </c>
      <c r="F58" s="22"/>
      <c r="G58" s="28">
        <f ca="1">IF($B58&gt;0,IF(VLOOKUP($B58,[1]Entries!$C$2:$F$301,4)=G$5,1+MAX(G$5:G57),0),0)</f>
        <v>0</v>
      </c>
      <c r="H58" s="29">
        <f ca="1">IF($B58&gt;0,IF(VLOOKUP($B58,[1]Entries!$C$2:$F$301,4)=H$5,1+MAX(H$5:H57),0),0)</f>
        <v>11</v>
      </c>
      <c r="I58" s="29">
        <f ca="1">IF($B58&gt;0,IF(VLOOKUP($B58,[1]Entries!$C$2:$F$301,4)=I$5,1+MAX(I$5:I57),0),0)</f>
        <v>0</v>
      </c>
      <c r="J58" s="29">
        <f ca="1">IF($B58&gt;0,IF(VLOOKUP($B58,[1]Entries!$C$2:$F$301,4)=J$5,1+MAX(J$5:J57),0),0)</f>
        <v>0</v>
      </c>
      <c r="K58" s="29">
        <f ca="1">IF($B58&gt;0,IF(VLOOKUP($B58,[1]Entries!$C$2:$F$301,4)=K$5,1+MAX(K$5:K57),0),0)</f>
        <v>0</v>
      </c>
      <c r="L58" s="29">
        <f ca="1">IF($B58&gt;0,IF(VLOOKUP($B58,[1]Entries!$C$2:$F$301,4)=L$5,1+MAX(L$5:L57),0),0)</f>
        <v>0</v>
      </c>
      <c r="M58" s="30">
        <f ca="1">IF($B58&gt;0,IF(VLOOKUP($B58,[1]Entries!$C$2:$F$301,4)=M$5,1+MAX(M$5:M57),0),0)</f>
        <v>0</v>
      </c>
      <c r="N58" s="28">
        <f ca="1">IF($B58&gt;0,IF(VLOOKUP($B58,[1]Entries!$C$2:$F$301,4)=N$5,1+MAX(N$5:N57),0),0)</f>
        <v>0</v>
      </c>
      <c r="O58" s="29">
        <f ca="1">IF($B58&gt;0,IF(VLOOKUP($B58,[1]Entries!$C$2:$F$301,4)=O$5,1+MAX(O$5:O57),0),0)</f>
        <v>0</v>
      </c>
      <c r="P58" s="29">
        <f ca="1">IF($B58&gt;0,IF(VLOOKUP($B58,[1]Entries!$C$2:$F$301,4)=P$5,1+MAX(P$5:P57),0),0)</f>
        <v>0</v>
      </c>
      <c r="Q58" s="29">
        <f ca="1">IF($B58&gt;0,IF(VLOOKUP($B58,[1]Entries!$C$2:$F$301,4)=Q$5,1+MAX(Q$5:Q57),0),0)</f>
        <v>0</v>
      </c>
      <c r="R58" s="29">
        <f ca="1">IF($B58&gt;0,IF(VLOOKUP($B58,[1]Entries!$C$2:$F$301,4)=R$5,1+MAX(R$5:R57),0),0)</f>
        <v>0</v>
      </c>
      <c r="S58" s="36">
        <f ca="1">IF($B58&gt;0,IF(VLOOKUP($B58,[1]Entries!$C$2:$F$301,4)=S$5,1+MAX(S$5:S57),0),0)</f>
        <v>0</v>
      </c>
      <c r="T58" s="33" t="s">
        <v>25</v>
      </c>
    </row>
    <row r="59" spans="1:20" ht="13">
      <c r="A59" s="20">
        <v>55</v>
      </c>
      <c r="B59" s="32">
        <v>61</v>
      </c>
      <c r="C59" s="27">
        <v>56.33</v>
      </c>
      <c r="D59" s="40" t="str">
        <f>IF($B59&gt;0,VLOOKUP($B59,[1]Entries!$C$2:$F$301,2),0)</f>
        <v>Nich Bradley</v>
      </c>
      <c r="E59" s="39" t="str">
        <f>IF($B59&gt;0,VLOOKUP($B59,[1]Entries!$C$2:$F$301,3),0)</f>
        <v>Meironnydd</v>
      </c>
      <c r="F59" s="22"/>
      <c r="G59" s="28">
        <f ca="1">IF($B59&gt;0,IF(VLOOKUP($B59,[1]Entries!$C$2:$F$301,4)=G$5,1+MAX(G$5:G58),0),0)</f>
        <v>0</v>
      </c>
      <c r="H59" s="29">
        <f ca="1">IF($B59&gt;0,IF(VLOOKUP($B59,[1]Entries!$C$2:$F$301,4)=H$5,1+MAX(H$5:H58),0),0)</f>
        <v>0</v>
      </c>
      <c r="I59" s="29">
        <f ca="1">IF($B59&gt;0,IF(VLOOKUP($B59,[1]Entries!$C$2:$F$301,4)=I$5,1+MAX(I$5:I58),0),0)</f>
        <v>0</v>
      </c>
      <c r="J59" s="29">
        <f ca="1">IF($B59&gt;0,IF(VLOOKUP($B59,[1]Entries!$C$2:$F$301,4)=J$5,1+MAX(J$5:J58),0),0)</f>
        <v>4</v>
      </c>
      <c r="K59" s="29">
        <f ca="1">IF($B59&gt;0,IF(VLOOKUP($B59,[1]Entries!$C$2:$F$301,4)=K$5,1+MAX(K$5:K58),0),0)</f>
        <v>0</v>
      </c>
      <c r="L59" s="29">
        <f ca="1">IF($B59&gt;0,IF(VLOOKUP($B59,[1]Entries!$C$2:$F$301,4)=L$5,1+MAX(L$5:L58),0),0)</f>
        <v>0</v>
      </c>
      <c r="M59" s="30">
        <f ca="1">IF($B59&gt;0,IF(VLOOKUP($B59,[1]Entries!$C$2:$F$301,4)=M$5,1+MAX(M$5:M58),0),0)</f>
        <v>0</v>
      </c>
      <c r="N59" s="28">
        <f ca="1">IF($B59&gt;0,IF(VLOOKUP($B59,[1]Entries!$C$2:$F$301,4)=N$5,1+MAX(N$5:N58),0),0)</f>
        <v>0</v>
      </c>
      <c r="O59" s="29">
        <f ca="1">IF($B59&gt;0,IF(VLOOKUP($B59,[1]Entries!$C$2:$F$301,4)=O$5,1+MAX(O$5:O58),0),0)</f>
        <v>0</v>
      </c>
      <c r="P59" s="29">
        <f ca="1">IF($B59&gt;0,IF(VLOOKUP($B59,[1]Entries!$C$2:$F$301,4)=P$5,1+MAX(P$5:P58),0),0)</f>
        <v>0</v>
      </c>
      <c r="Q59" s="29">
        <f ca="1">IF($B59&gt;0,IF(VLOOKUP($B59,[1]Entries!$C$2:$F$301,4)=Q$5,1+MAX(Q$5:Q58),0),0)</f>
        <v>0</v>
      </c>
      <c r="R59" s="29">
        <f ca="1">IF($B59&gt;0,IF(VLOOKUP($B59,[1]Entries!$C$2:$F$301,4)=R$5,1+MAX(R$5:R58),0),0)</f>
        <v>0</v>
      </c>
      <c r="S59" s="36">
        <f ca="1">IF($B59&gt;0,IF(VLOOKUP($B59,[1]Entries!$C$2:$F$301,4)=S$5,1+MAX(S$5:S58),0),0)</f>
        <v>0</v>
      </c>
    </row>
    <row r="60" spans="1:20" ht="13">
      <c r="A60" s="20">
        <v>56</v>
      </c>
      <c r="B60" s="32">
        <v>180</v>
      </c>
      <c r="C60" s="27">
        <v>56.37</v>
      </c>
      <c r="D60" s="40" t="str">
        <f>IF($B60&gt;0,VLOOKUP($B60,[1]Entries!$C$2:$F$301,2),0)</f>
        <v>Amy Griffiths</v>
      </c>
      <c r="E60" s="39" t="str">
        <f>IF($B60&gt;0,VLOOKUP($B60,[1]Entries!$C$2:$F$301,3),0)</f>
        <v>u/a</v>
      </c>
      <c r="F60" s="22"/>
      <c r="G60" s="28">
        <f ca="1">IF($B60&gt;0,IF(VLOOKUP($B60,[1]Entries!$C$2:$F$301,4)=G$5,1+MAX(G$5:G59),0),0)</f>
        <v>0</v>
      </c>
      <c r="H60" s="29">
        <f ca="1">IF($B60&gt;0,IF(VLOOKUP($B60,[1]Entries!$C$2:$F$301,4)=H$5,1+MAX(H$5:H59),0),0)</f>
        <v>0</v>
      </c>
      <c r="I60" s="29">
        <f ca="1">IF($B60&gt;0,IF(VLOOKUP($B60,[1]Entries!$C$2:$F$301,4)=I$5,1+MAX(I$5:I59),0),0)</f>
        <v>0</v>
      </c>
      <c r="J60" s="29">
        <f ca="1">IF($B60&gt;0,IF(VLOOKUP($B60,[1]Entries!$C$2:$F$301,4)=J$5,1+MAX(J$5:J59),0),0)</f>
        <v>0</v>
      </c>
      <c r="K60" s="29">
        <f ca="1">IF($B60&gt;0,IF(VLOOKUP($B60,[1]Entries!$C$2:$F$301,4)=K$5,1+MAX(K$5:K59),0),0)</f>
        <v>0</v>
      </c>
      <c r="L60" s="29">
        <f ca="1">IF($B60&gt;0,IF(VLOOKUP($B60,[1]Entries!$C$2:$F$301,4)=L$5,1+MAX(L$5:L59),0),0)</f>
        <v>0</v>
      </c>
      <c r="M60" s="30">
        <f ca="1">IF($B60&gt;0,IF(VLOOKUP($B60,[1]Entries!$C$2:$F$301,4)=M$5,1+MAX(M$5:M59),0),0)</f>
        <v>0</v>
      </c>
      <c r="N60" s="28">
        <f ca="1">IF($B60&gt;0,IF(VLOOKUP($B60,[1]Entries!$C$2:$F$301,4)=N$5,1+MAX(N$5:N59),0),0)</f>
        <v>8</v>
      </c>
      <c r="O60" s="29">
        <f ca="1">IF($B60&gt;0,IF(VLOOKUP($B60,[1]Entries!$C$2:$F$301,4)=O$5,1+MAX(O$5:O59),0),0)</f>
        <v>0</v>
      </c>
      <c r="P60" s="29">
        <f ca="1">IF($B60&gt;0,IF(VLOOKUP($B60,[1]Entries!$C$2:$F$301,4)=P$5,1+MAX(P$5:P59),0),0)</f>
        <v>0</v>
      </c>
      <c r="Q60" s="29">
        <f ca="1">IF($B60&gt;0,IF(VLOOKUP($B60,[1]Entries!$C$2:$F$301,4)=Q$5,1+MAX(Q$5:Q59),0),0)</f>
        <v>0</v>
      </c>
      <c r="R60" s="29">
        <f ca="1">IF($B60&gt;0,IF(VLOOKUP($B60,[1]Entries!$C$2:$F$301,4)=R$5,1+MAX(R$5:R59),0),0)</f>
        <v>0</v>
      </c>
      <c r="S60" s="36">
        <f ca="1">IF($B60&gt;0,IF(VLOOKUP($B60,[1]Entries!$C$2:$F$301,4)=S$5,1+MAX(S$5:S59),0),0)</f>
        <v>0</v>
      </c>
    </row>
    <row r="61" spans="1:20" ht="13">
      <c r="A61" s="20">
        <v>57</v>
      </c>
      <c r="B61" s="32">
        <v>16</v>
      </c>
      <c r="C61" s="27">
        <v>57.34</v>
      </c>
      <c r="D61" s="40" t="str">
        <f>IF($B61&gt;0,VLOOKUP($B61,[1]Entries!$C$2:$F$301,2),0)</f>
        <v>Sophie Johnson</v>
      </c>
      <c r="E61" s="39" t="str">
        <f>IF($B61&gt;0,VLOOKUP($B61,[1]Entries!$C$2:$F$301,3),0)</f>
        <v>Prestatyn RC</v>
      </c>
      <c r="F61" s="22"/>
      <c r="G61" s="28">
        <f ca="1">IF($B61&gt;0,IF(VLOOKUP($B61,[1]Entries!$C$2:$F$301,4)=G$5,1+MAX(G$5:G60),0),0)</f>
        <v>0</v>
      </c>
      <c r="H61" s="29">
        <f ca="1">IF($B61&gt;0,IF(VLOOKUP($B61,[1]Entries!$C$2:$F$301,4)=H$5,1+MAX(H$5:H60),0),0)</f>
        <v>0</v>
      </c>
      <c r="I61" s="29">
        <f ca="1">IF($B61&gt;0,IF(VLOOKUP($B61,[1]Entries!$C$2:$F$301,4)=I$5,1+MAX(I$5:I60),0),0)</f>
        <v>0</v>
      </c>
      <c r="J61" s="29">
        <f ca="1">IF($B61&gt;0,IF(VLOOKUP($B61,[1]Entries!$C$2:$F$301,4)=J$5,1+MAX(J$5:J60),0),0)</f>
        <v>0</v>
      </c>
      <c r="K61" s="29">
        <f ca="1">IF($B61&gt;0,IF(VLOOKUP($B61,[1]Entries!$C$2:$F$301,4)=K$5,1+MAX(K$5:K60),0),0)</f>
        <v>0</v>
      </c>
      <c r="L61" s="29">
        <f ca="1">IF($B61&gt;0,IF(VLOOKUP($B61,[1]Entries!$C$2:$F$301,4)=L$5,1+MAX(L$5:L60),0),0)</f>
        <v>0</v>
      </c>
      <c r="M61" s="30">
        <f ca="1">IF($B61&gt;0,IF(VLOOKUP($B61,[1]Entries!$C$2:$F$301,4)=M$5,1+MAX(M$5:M60),0),0)</f>
        <v>0</v>
      </c>
      <c r="N61" s="28">
        <f ca="1">IF($B61&gt;0,IF(VLOOKUP($B61,[1]Entries!$C$2:$F$301,4)=N$5,1+MAX(N$5:N60),0),0)</f>
        <v>0</v>
      </c>
      <c r="O61" s="29">
        <f ca="1">IF($B61&gt;0,IF(VLOOKUP($B61,[1]Entries!$C$2:$F$301,4)=O$5,1+MAX(O$5:O60),0),0)</f>
        <v>6</v>
      </c>
      <c r="P61" s="29">
        <f ca="1">IF($B61&gt;0,IF(VLOOKUP($B61,[1]Entries!$C$2:$F$301,4)=P$5,1+MAX(P$5:P60),0),0)</f>
        <v>0</v>
      </c>
      <c r="Q61" s="29">
        <f ca="1">IF($B61&gt;0,IF(VLOOKUP($B61,[1]Entries!$C$2:$F$301,4)=Q$5,1+MAX(Q$5:Q60),0),0)</f>
        <v>0</v>
      </c>
      <c r="R61" s="29">
        <f ca="1">IF($B61&gt;0,IF(VLOOKUP($B61,[1]Entries!$C$2:$F$301,4)=R$5,1+MAX(R$5:R60),0),0)</f>
        <v>0</v>
      </c>
      <c r="S61" s="36">
        <f ca="1">IF($B61&gt;0,IF(VLOOKUP($B61,[1]Entries!$C$2:$F$301,4)=S$5,1+MAX(S$5:S60),0),0)</f>
        <v>0</v>
      </c>
    </row>
    <row r="62" spans="1:20" ht="13">
      <c r="A62" s="20">
        <v>58</v>
      </c>
      <c r="B62" s="32">
        <v>12</v>
      </c>
      <c r="C62" s="27">
        <v>57.44</v>
      </c>
      <c r="D62" s="40" t="str">
        <f>IF($B62&gt;0,VLOOKUP($B62,[1]Entries!$C$2:$F$301,2),0)</f>
        <v>Lilli Minton-Roberts (u23)</v>
      </c>
      <c r="E62" s="39" t="str">
        <f>IF($B62&gt;0,VLOOKUP($B62,[1]Entries!$C$2:$F$301,3),0)</f>
        <v>u/a</v>
      </c>
      <c r="F62" s="22"/>
      <c r="G62" s="28">
        <f ca="1">IF($B62&gt;0,IF(VLOOKUP($B62,[1]Entries!$C$2:$F$301,4)=G$5,1+MAX(G$5:G61),0),0)</f>
        <v>0</v>
      </c>
      <c r="H62" s="29">
        <f ca="1">IF($B62&gt;0,IF(VLOOKUP($B62,[1]Entries!$C$2:$F$301,4)=H$5,1+MAX(H$5:H61),0),0)</f>
        <v>0</v>
      </c>
      <c r="I62" s="29">
        <f ca="1">IF($B62&gt;0,IF(VLOOKUP($B62,[1]Entries!$C$2:$F$301,4)=I$5,1+MAX(I$5:I61),0),0)</f>
        <v>0</v>
      </c>
      <c r="J62" s="29">
        <f ca="1">IF($B62&gt;0,IF(VLOOKUP($B62,[1]Entries!$C$2:$F$301,4)=J$5,1+MAX(J$5:J61),0),0)</f>
        <v>0</v>
      </c>
      <c r="K62" s="29">
        <f ca="1">IF($B62&gt;0,IF(VLOOKUP($B62,[1]Entries!$C$2:$F$301,4)=K$5,1+MAX(K$5:K61),0),0)</f>
        <v>0</v>
      </c>
      <c r="L62" s="29">
        <f ca="1">IF($B62&gt;0,IF(VLOOKUP($B62,[1]Entries!$C$2:$F$301,4)=L$5,1+MAX(L$5:L61),0),0)</f>
        <v>0</v>
      </c>
      <c r="M62" s="30">
        <f ca="1">IF($B62&gt;0,IF(VLOOKUP($B62,[1]Entries!$C$2:$F$301,4)=M$5,1+MAX(M$5:M61),0),0)</f>
        <v>0</v>
      </c>
      <c r="N62" s="28">
        <f ca="1">IF($B62&gt;0,IF(VLOOKUP($B62,[1]Entries!$C$2:$F$301,4)=N$5,1+MAX(N$5:N61),0),0)</f>
        <v>9</v>
      </c>
      <c r="O62" s="29">
        <f ca="1">IF($B62&gt;0,IF(VLOOKUP($B62,[1]Entries!$C$2:$F$301,4)=O$5,1+MAX(O$5:O61),0),0)</f>
        <v>0</v>
      </c>
      <c r="P62" s="29">
        <f ca="1">IF($B62&gt;0,IF(VLOOKUP($B62,[1]Entries!$C$2:$F$301,4)=P$5,1+MAX(P$5:P61),0),0)</f>
        <v>0</v>
      </c>
      <c r="Q62" s="29">
        <f ca="1">IF($B62&gt;0,IF(VLOOKUP($B62,[1]Entries!$C$2:$F$301,4)=Q$5,1+MAX(Q$5:Q61),0),0)</f>
        <v>0</v>
      </c>
      <c r="R62" s="29">
        <f ca="1">IF($B62&gt;0,IF(VLOOKUP($B62,[1]Entries!$C$2:$F$301,4)=R$5,1+MAX(R$5:R61),0),0)</f>
        <v>0</v>
      </c>
      <c r="S62" s="36">
        <f ca="1">IF($B62&gt;0,IF(VLOOKUP($B62,[1]Entries!$C$2:$F$301,4)=S$5,1+MAX(S$5:S61),0),0)</f>
        <v>0</v>
      </c>
      <c r="T62" s="33" t="s">
        <v>25</v>
      </c>
    </row>
    <row r="63" spans="1:20" ht="13">
      <c r="A63" s="20">
        <v>59</v>
      </c>
      <c r="B63" s="32">
        <v>150</v>
      </c>
      <c r="C63" s="27">
        <v>58.44</v>
      </c>
      <c r="D63" s="40" t="str">
        <f>IF($B63&gt;0,VLOOKUP($B63,[1]Entries!$C$2:$F$301,2),0)</f>
        <v>Christopher Williams</v>
      </c>
      <c r="E63" s="39" t="str">
        <f>IF($B63&gt;0,VLOOKUP($B63,[1]Entries!$C$2:$F$301,3),0)</f>
        <v>Colwyn Bay AC</v>
      </c>
      <c r="F63" s="22"/>
      <c r="G63" s="28">
        <f ca="1">IF($B63&gt;0,IF(VLOOKUP($B63,[1]Entries!$C$2:$F$301,4)=G$5,1+MAX(G$5:G62),0),0)</f>
        <v>0</v>
      </c>
      <c r="H63" s="29">
        <f ca="1">IF($B63&gt;0,IF(VLOOKUP($B63,[1]Entries!$C$2:$F$301,4)=H$5,1+MAX(H$5:H62),0),0)</f>
        <v>0</v>
      </c>
      <c r="I63" s="29">
        <f ca="1">IF($B63&gt;0,IF(VLOOKUP($B63,[1]Entries!$C$2:$F$301,4)=I$5,1+MAX(I$5:I62),0),0)</f>
        <v>0</v>
      </c>
      <c r="J63" s="29">
        <f ca="1">IF($B63&gt;0,IF(VLOOKUP($B63,[1]Entries!$C$2:$F$301,4)=J$5,1+MAX(J$5:J62),0),0)</f>
        <v>5</v>
      </c>
      <c r="K63" s="29">
        <f ca="1">IF($B63&gt;0,IF(VLOOKUP($B63,[1]Entries!$C$2:$F$301,4)=K$5,1+MAX(K$5:K62),0),0)</f>
        <v>0</v>
      </c>
      <c r="L63" s="29">
        <f ca="1">IF($B63&gt;0,IF(VLOOKUP($B63,[1]Entries!$C$2:$F$301,4)=L$5,1+MAX(L$5:L62),0),0)</f>
        <v>0</v>
      </c>
      <c r="M63" s="30">
        <f ca="1">IF($B63&gt;0,IF(VLOOKUP($B63,[1]Entries!$C$2:$F$301,4)=M$5,1+MAX(M$5:M62),0),0)</f>
        <v>0</v>
      </c>
      <c r="N63" s="28">
        <f ca="1">IF($B63&gt;0,IF(VLOOKUP($B63,[1]Entries!$C$2:$F$301,4)=N$5,1+MAX(N$5:N62),0),0)</f>
        <v>0</v>
      </c>
      <c r="O63" s="29">
        <f ca="1">IF($B63&gt;0,IF(VLOOKUP($B63,[1]Entries!$C$2:$F$301,4)=O$5,1+MAX(O$5:O62),0),0)</f>
        <v>0</v>
      </c>
      <c r="P63" s="29">
        <f ca="1">IF($B63&gt;0,IF(VLOOKUP($B63,[1]Entries!$C$2:$F$301,4)=P$5,1+MAX(P$5:P62),0),0)</f>
        <v>0</v>
      </c>
      <c r="Q63" s="29">
        <f ca="1">IF($B63&gt;0,IF(VLOOKUP($B63,[1]Entries!$C$2:$F$301,4)=Q$5,1+MAX(Q$5:Q62),0),0)</f>
        <v>0</v>
      </c>
      <c r="R63" s="29">
        <f ca="1">IF($B63&gt;0,IF(VLOOKUP($B63,[1]Entries!$C$2:$F$301,4)=R$5,1+MAX(R$5:R62),0),0)</f>
        <v>0</v>
      </c>
      <c r="S63" s="36">
        <f ca="1">IF($B63&gt;0,IF(VLOOKUP($B63,[1]Entries!$C$2:$F$301,4)=S$5,1+MAX(S$5:S62),0),0)</f>
        <v>0</v>
      </c>
    </row>
    <row r="64" spans="1:20" ht="13">
      <c r="A64" s="20">
        <v>60</v>
      </c>
      <c r="B64" s="32">
        <v>26</v>
      </c>
      <c r="C64" s="27">
        <v>59.07</v>
      </c>
      <c r="D64" s="40" t="str">
        <f>IF($B64&gt;0,VLOOKUP($B64,[1]Entries!$C$2:$F$301,2),0)</f>
        <v>Charlotte Wilton-Jones</v>
      </c>
      <c r="E64" s="39" t="str">
        <f>IF($B64&gt;0,VLOOKUP($B64,[1]Entries!$C$2:$F$301,3),0)</f>
        <v>NW Road Runners</v>
      </c>
      <c r="F64" s="22"/>
      <c r="G64" s="28">
        <f ca="1">IF($B64&gt;0,IF(VLOOKUP($B64,[1]Entries!$C$2:$F$301,4)=G$5,1+MAX(G$5:G63),0),0)</f>
        <v>0</v>
      </c>
      <c r="H64" s="29">
        <f ca="1">IF($B64&gt;0,IF(VLOOKUP($B64,[1]Entries!$C$2:$F$301,4)=H$5,1+MAX(H$5:H63),0),0)</f>
        <v>0</v>
      </c>
      <c r="I64" s="29">
        <f ca="1">IF($B64&gt;0,IF(VLOOKUP($B64,[1]Entries!$C$2:$F$301,4)=I$5,1+MAX(I$5:I63),0),0)</f>
        <v>0</v>
      </c>
      <c r="J64" s="29">
        <f ca="1">IF($B64&gt;0,IF(VLOOKUP($B64,[1]Entries!$C$2:$F$301,4)=J$5,1+MAX(J$5:J63),0),0)</f>
        <v>0</v>
      </c>
      <c r="K64" s="29">
        <f ca="1">IF($B64&gt;0,IF(VLOOKUP($B64,[1]Entries!$C$2:$F$301,4)=K$5,1+MAX(K$5:K63),0),0)</f>
        <v>0</v>
      </c>
      <c r="L64" s="29">
        <f ca="1">IF($B64&gt;0,IF(VLOOKUP($B64,[1]Entries!$C$2:$F$301,4)=L$5,1+MAX(L$5:L63),0),0)</f>
        <v>0</v>
      </c>
      <c r="M64" s="30">
        <f ca="1">IF($B64&gt;0,IF(VLOOKUP($B64,[1]Entries!$C$2:$F$301,4)=M$5,1+MAX(M$5:M63),0),0)</f>
        <v>0</v>
      </c>
      <c r="N64" s="28">
        <f ca="1">IF($B64&gt;0,IF(VLOOKUP($B64,[1]Entries!$C$2:$F$301,4)=N$5,1+MAX(N$5:N63),0),0)</f>
        <v>10</v>
      </c>
      <c r="O64" s="29">
        <f ca="1">IF($B64&gt;0,IF(VLOOKUP($B64,[1]Entries!$C$2:$F$301,4)=O$5,1+MAX(O$5:O63),0),0)</f>
        <v>0</v>
      </c>
      <c r="P64" s="29">
        <f ca="1">IF($B64&gt;0,IF(VLOOKUP($B64,[1]Entries!$C$2:$F$301,4)=P$5,1+MAX(P$5:P63),0),0)</f>
        <v>0</v>
      </c>
      <c r="Q64" s="29">
        <f ca="1">IF($B64&gt;0,IF(VLOOKUP($B64,[1]Entries!$C$2:$F$301,4)=Q$5,1+MAX(Q$5:Q63),0),0)</f>
        <v>0</v>
      </c>
      <c r="R64" s="29">
        <f ca="1">IF($B64&gt;0,IF(VLOOKUP($B64,[1]Entries!$C$2:$F$301,4)=R$5,1+MAX(R$5:R63),0),0)</f>
        <v>0</v>
      </c>
      <c r="S64" s="36">
        <f ca="1">IF($B64&gt;0,IF(VLOOKUP($B64,[1]Entries!$C$2:$F$301,4)=S$5,1+MAX(S$5:S63),0),0)</f>
        <v>0</v>
      </c>
    </row>
    <row r="65" spans="1:20" ht="13">
      <c r="A65" s="20">
        <v>61</v>
      </c>
      <c r="B65" s="32">
        <v>23</v>
      </c>
      <c r="C65" s="27">
        <v>59.29</v>
      </c>
      <c r="D65" s="40" t="str">
        <f>IF($B65&gt;0,VLOOKUP($B65,[1]Entries!$C$2:$F$301,2),0)</f>
        <v>Mandy Cartwright</v>
      </c>
      <c r="E65" s="39" t="str">
        <f>IF($B65&gt;0,VLOOKUP($B65,[1]Entries!$C$2:$F$301,3),0)</f>
        <v>Prestatyn RC</v>
      </c>
      <c r="F65" s="22"/>
      <c r="G65" s="28">
        <f ca="1">IF($B65&gt;0,IF(VLOOKUP($B65,[1]Entries!$C$2:$F$301,4)=G$5,1+MAX(G$5:G64),0),0)</f>
        <v>0</v>
      </c>
      <c r="H65" s="29">
        <f ca="1">IF($B65&gt;0,IF(VLOOKUP($B65,[1]Entries!$C$2:$F$301,4)=H$5,1+MAX(H$5:H64),0),0)</f>
        <v>0</v>
      </c>
      <c r="I65" s="29">
        <f ca="1">IF($B65&gt;0,IF(VLOOKUP($B65,[1]Entries!$C$2:$F$301,4)=I$5,1+MAX(I$5:I64),0),0)</f>
        <v>0</v>
      </c>
      <c r="J65" s="29">
        <f ca="1">IF($B65&gt;0,IF(VLOOKUP($B65,[1]Entries!$C$2:$F$301,4)=J$5,1+MAX(J$5:J64),0),0)</f>
        <v>0</v>
      </c>
      <c r="K65" s="29">
        <f ca="1">IF($B65&gt;0,IF(VLOOKUP($B65,[1]Entries!$C$2:$F$301,4)=K$5,1+MAX(K$5:K64),0),0)</f>
        <v>0</v>
      </c>
      <c r="L65" s="29">
        <f ca="1">IF($B65&gt;0,IF(VLOOKUP($B65,[1]Entries!$C$2:$F$301,4)=L$5,1+MAX(L$5:L64),0),0)</f>
        <v>0</v>
      </c>
      <c r="M65" s="30">
        <f ca="1">IF($B65&gt;0,IF(VLOOKUP($B65,[1]Entries!$C$2:$F$301,4)=M$5,1+MAX(M$5:M64),0),0)</f>
        <v>0</v>
      </c>
      <c r="N65" s="28">
        <f ca="1">IF($B65&gt;0,IF(VLOOKUP($B65,[1]Entries!$C$2:$F$301,4)=N$5,1+MAX(N$5:N64),0),0)</f>
        <v>0</v>
      </c>
      <c r="O65" s="29">
        <f ca="1">IF($B65&gt;0,IF(VLOOKUP($B65,[1]Entries!$C$2:$F$301,4)=O$5,1+MAX(O$5:O64),0),0)</f>
        <v>7</v>
      </c>
      <c r="P65" s="29">
        <f ca="1">IF($B65&gt;0,IF(VLOOKUP($B65,[1]Entries!$C$2:$F$301,4)=P$5,1+MAX(P$5:P64),0),0)</f>
        <v>0</v>
      </c>
      <c r="Q65" s="29">
        <f ca="1">IF($B65&gt;0,IF(VLOOKUP($B65,[1]Entries!$C$2:$F$301,4)=Q$5,1+MAX(Q$5:Q64),0),0)</f>
        <v>0</v>
      </c>
      <c r="R65" s="29">
        <f ca="1">IF($B65&gt;0,IF(VLOOKUP($B65,[1]Entries!$C$2:$F$301,4)=R$5,1+MAX(R$5:R64),0),0)</f>
        <v>0</v>
      </c>
      <c r="S65" s="36">
        <f ca="1">IF($B65&gt;0,IF(VLOOKUP($B65,[1]Entries!$C$2:$F$301,4)=S$5,1+MAX(S$5:S64),0),0)</f>
        <v>0</v>
      </c>
    </row>
    <row r="66" spans="1:20" ht="13">
      <c r="A66" s="20">
        <v>62</v>
      </c>
      <c r="B66" s="32">
        <v>56</v>
      </c>
      <c r="C66" s="27">
        <v>60.08</v>
      </c>
      <c r="D66" s="40" t="str">
        <f>IF($B66&gt;0,VLOOKUP($B66,[1]Entries!$C$2:$F$301,2),0)</f>
        <v>Ellie Salisbury</v>
      </c>
      <c r="E66" s="39" t="str">
        <f>IF($B66&gt;0,VLOOKUP($B66,[1]Entries!$C$2:$F$301,3),0)</f>
        <v>Eryri Harriers</v>
      </c>
      <c r="F66" s="22"/>
      <c r="G66" s="28">
        <f ca="1">IF($B66&gt;0,IF(VLOOKUP($B66,[1]Entries!$C$2:$F$301,4)=G$5,1+MAX(G$5:G65),0),0)</f>
        <v>0</v>
      </c>
      <c r="H66" s="29">
        <f ca="1">IF($B66&gt;0,IF(VLOOKUP($B66,[1]Entries!$C$2:$F$301,4)=H$5,1+MAX(H$5:H65),0),0)</f>
        <v>0</v>
      </c>
      <c r="I66" s="29">
        <f ca="1">IF($B66&gt;0,IF(VLOOKUP($B66,[1]Entries!$C$2:$F$301,4)=I$5,1+MAX(I$5:I65),0),0)</f>
        <v>0</v>
      </c>
      <c r="J66" s="29">
        <f ca="1">IF($B66&gt;0,IF(VLOOKUP($B66,[1]Entries!$C$2:$F$301,4)=J$5,1+MAX(J$5:J65),0),0)</f>
        <v>0</v>
      </c>
      <c r="K66" s="29">
        <f ca="1">IF($B66&gt;0,IF(VLOOKUP($B66,[1]Entries!$C$2:$F$301,4)=K$5,1+MAX(K$5:K65),0),0)</f>
        <v>0</v>
      </c>
      <c r="L66" s="29">
        <f ca="1">IF($B66&gt;0,IF(VLOOKUP($B66,[1]Entries!$C$2:$F$301,4)=L$5,1+MAX(L$5:L65),0),0)</f>
        <v>0</v>
      </c>
      <c r="M66" s="30">
        <f ca="1">IF($B66&gt;0,IF(VLOOKUP($B66,[1]Entries!$C$2:$F$301,4)=M$5,1+MAX(M$5:M65),0),0)</f>
        <v>0</v>
      </c>
      <c r="N66" s="28">
        <f ca="1">IF($B66&gt;0,IF(VLOOKUP($B66,[1]Entries!$C$2:$F$301,4)=N$5,1+MAX(N$5:N65),0),0)</f>
        <v>0</v>
      </c>
      <c r="O66" s="29">
        <f ca="1">IF($B66&gt;0,IF(VLOOKUP($B66,[1]Entries!$C$2:$F$301,4)=O$5,1+MAX(O$5:O65),0),0)</f>
        <v>0</v>
      </c>
      <c r="P66" s="29">
        <f ca="1">IF($B66&gt;0,IF(VLOOKUP($B66,[1]Entries!$C$2:$F$301,4)=P$5,1+MAX(P$5:P65),0),0)</f>
        <v>0</v>
      </c>
      <c r="Q66" s="29">
        <f ca="1">IF($B66&gt;0,IF(VLOOKUP($B66,[1]Entries!$C$2:$F$301,4)=Q$5,1+MAX(Q$5:Q65),0),0)</f>
        <v>2</v>
      </c>
      <c r="R66" s="29">
        <f ca="1">IF($B66&gt;0,IF(VLOOKUP($B66,[1]Entries!$C$2:$F$301,4)=R$5,1+MAX(R$5:R65),0),0)</f>
        <v>0</v>
      </c>
      <c r="S66" s="36">
        <f ca="1">IF($B66&gt;0,IF(VLOOKUP($B66,[1]Entries!$C$2:$F$301,4)=S$5,1+MAX(S$5:S65),0),0)</f>
        <v>0</v>
      </c>
    </row>
    <row r="67" spans="1:20" ht="13">
      <c r="A67" s="20">
        <v>63</v>
      </c>
      <c r="B67" s="32">
        <v>49</v>
      </c>
      <c r="C67" s="27">
        <v>60.29</v>
      </c>
      <c r="D67" s="40" t="s">
        <v>28</v>
      </c>
      <c r="E67" s="39" t="str">
        <f>IF($B67&gt;0,VLOOKUP($B67,[1]Entries!$C$2:$F$301,3),0)</f>
        <v>Buckley</v>
      </c>
      <c r="F67" s="22"/>
      <c r="G67" s="28">
        <f ca="1">IF($B67&gt;0,IF(VLOOKUP($B67,[1]Entries!$C$2:$F$301,4)=G$5,1+MAX(G$5:G66),0),0)</f>
        <v>0</v>
      </c>
      <c r="H67" s="29">
        <f ca="1">IF($B67&gt;0,IF(VLOOKUP($B67,[1]Entries!$C$2:$F$301,4)=H$5,1+MAX(H$5:H66),0),0)</f>
        <v>0</v>
      </c>
      <c r="I67" s="29">
        <f ca="1">IF($B67&gt;0,IF(VLOOKUP($B67,[1]Entries!$C$2:$F$301,4)=I$5,1+MAX(I$5:I66),0),0)</f>
        <v>0</v>
      </c>
      <c r="J67" s="29">
        <f ca="1">IF($B67&gt;0,IF(VLOOKUP($B67,[1]Entries!$C$2:$F$301,4)=J$5,1+MAX(J$5:J66),0),0)</f>
        <v>0</v>
      </c>
      <c r="K67" s="29">
        <f ca="1">IF($B67&gt;0,IF(VLOOKUP($B67,[1]Entries!$C$2:$F$301,4)=K$5,1+MAX(K$5:K66),0),0)</f>
        <v>0</v>
      </c>
      <c r="L67" s="29">
        <f ca="1">IF($B67&gt;0,IF(VLOOKUP($B67,[1]Entries!$C$2:$F$301,4)=L$5,1+MAX(L$5:L66),0),0)</f>
        <v>0</v>
      </c>
      <c r="M67" s="30">
        <f ca="1">IF($B67&gt;0,IF(VLOOKUP($B67,[1]Entries!$C$2:$F$301,4)=M$5,1+MAX(M$5:M66),0),0)</f>
        <v>0</v>
      </c>
      <c r="N67" s="28">
        <f ca="1">IF($B67&gt;0,IF(VLOOKUP($B67,[1]Entries!$C$2:$F$301,4)=N$5,1+MAX(N$5:N66),0),0)</f>
        <v>0</v>
      </c>
      <c r="O67" s="29">
        <f ca="1">IF($B67&gt;0,IF(VLOOKUP($B67,[1]Entries!$C$2:$F$301,4)=O$5,1+MAX(O$5:O66),0),0)</f>
        <v>8</v>
      </c>
      <c r="P67" s="29">
        <f ca="1">IF($B67&gt;0,IF(VLOOKUP($B67,[1]Entries!$C$2:$F$301,4)=P$5,1+MAX(P$5:P66),0),0)</f>
        <v>0</v>
      </c>
      <c r="Q67" s="29">
        <f ca="1">IF($B67&gt;0,IF(VLOOKUP($B67,[1]Entries!$C$2:$F$301,4)=Q$5,1+MAX(Q$5:Q66),0),0)</f>
        <v>0</v>
      </c>
      <c r="R67" s="29">
        <f ca="1">IF($B67&gt;0,IF(VLOOKUP($B67,[1]Entries!$C$2:$F$301,4)=R$5,1+MAX(R$5:R66),0),0)</f>
        <v>0</v>
      </c>
      <c r="S67" s="36">
        <f ca="1">IF($B67&gt;0,IF(VLOOKUP($B67,[1]Entries!$C$2:$F$301,4)=S$5,1+MAX(S$5:S66),0),0)</f>
        <v>0</v>
      </c>
    </row>
    <row r="68" spans="1:20" ht="13">
      <c r="A68" s="20">
        <v>64</v>
      </c>
      <c r="B68" s="32">
        <v>51</v>
      </c>
      <c r="C68" s="27">
        <v>61.23</v>
      </c>
      <c r="D68" s="40" t="str">
        <f>IF($B68&gt;0,VLOOKUP($B68,[1]Entries!$C$2:$F$301,2),0)</f>
        <v>Steven Brown</v>
      </c>
      <c r="E68" s="39" t="str">
        <f>IF($B68&gt;0,VLOOKUP($B68,[1]Entries!$C$2:$F$301,3),0)</f>
        <v>Eryri Harriers</v>
      </c>
      <c r="F68" s="22"/>
      <c r="G68" s="28">
        <f ca="1">IF($B68&gt;0,IF(VLOOKUP($B68,[1]Entries!$C$2:$F$301,4)=G$5,1+MAX(G$5:G67),0),0)</f>
        <v>0</v>
      </c>
      <c r="H68" s="29">
        <f ca="1">IF($B68&gt;0,IF(VLOOKUP($B68,[1]Entries!$C$2:$F$301,4)=H$5,1+MAX(H$5:H67),0),0)</f>
        <v>0</v>
      </c>
      <c r="I68" s="29">
        <f ca="1">IF($B68&gt;0,IF(VLOOKUP($B68,[1]Entries!$C$2:$F$301,4)=I$5,1+MAX(I$5:I67),0),0)</f>
        <v>11</v>
      </c>
      <c r="J68" s="29">
        <f ca="1">IF($B68&gt;0,IF(VLOOKUP($B68,[1]Entries!$C$2:$F$301,4)=J$5,1+MAX(J$5:J67),0),0)</f>
        <v>0</v>
      </c>
      <c r="K68" s="29">
        <f ca="1">IF($B68&gt;0,IF(VLOOKUP($B68,[1]Entries!$C$2:$F$301,4)=K$5,1+MAX(K$5:K67),0),0)</f>
        <v>0</v>
      </c>
      <c r="L68" s="29">
        <f ca="1">IF($B68&gt;0,IF(VLOOKUP($B68,[1]Entries!$C$2:$F$301,4)=L$5,1+MAX(L$5:L67),0),0)</f>
        <v>0</v>
      </c>
      <c r="M68" s="30">
        <f ca="1">IF($B68&gt;0,IF(VLOOKUP($B68,[1]Entries!$C$2:$F$301,4)=M$5,1+MAX(M$5:M67),0),0)</f>
        <v>0</v>
      </c>
      <c r="N68" s="28">
        <f ca="1">IF($B68&gt;0,IF(VLOOKUP($B68,[1]Entries!$C$2:$F$301,4)=N$5,1+MAX(N$5:N67),0),0)</f>
        <v>0</v>
      </c>
      <c r="O68" s="29">
        <f ca="1">IF($B68&gt;0,IF(VLOOKUP($B68,[1]Entries!$C$2:$F$301,4)=O$5,1+MAX(O$5:O67),0),0)</f>
        <v>0</v>
      </c>
      <c r="P68" s="29">
        <f ca="1">IF($B68&gt;0,IF(VLOOKUP($B68,[1]Entries!$C$2:$F$301,4)=P$5,1+MAX(P$5:P67),0),0)</f>
        <v>0</v>
      </c>
      <c r="Q68" s="29">
        <f ca="1">IF($B68&gt;0,IF(VLOOKUP($B68,[1]Entries!$C$2:$F$301,4)=Q$5,1+MAX(Q$5:Q67),0),0)</f>
        <v>0</v>
      </c>
      <c r="R68" s="29">
        <f ca="1">IF($B68&gt;0,IF(VLOOKUP($B68,[1]Entries!$C$2:$F$301,4)=R$5,1+MAX(R$5:R67),0),0)</f>
        <v>0</v>
      </c>
      <c r="S68" s="36">
        <f ca="1">IF($B68&gt;0,IF(VLOOKUP($B68,[1]Entries!$C$2:$F$301,4)=S$5,1+MAX(S$5:S67),0),0)</f>
        <v>0</v>
      </c>
    </row>
    <row r="69" spans="1:20" ht="13">
      <c r="A69" s="20">
        <v>65</v>
      </c>
      <c r="B69" s="32">
        <v>64</v>
      </c>
      <c r="C69" s="27">
        <v>61.38</v>
      </c>
      <c r="D69" s="40" t="str">
        <f>IF($B69&gt;0,VLOOKUP($B69,[1]Entries!$C$2:$F$301,2),0)</f>
        <v>Charlotte Hands</v>
      </c>
      <c r="E69" s="39" t="str">
        <f>IF($B69&gt;0,VLOOKUP($B69,[1]Entries!$C$2:$F$301,3),0)</f>
        <v>u/a</v>
      </c>
      <c r="F69" s="22"/>
      <c r="G69" s="28">
        <f ca="1">IF($B69&gt;0,IF(VLOOKUP($B69,[1]Entries!$C$2:$F$301,4)=G$5,1+MAX(G$5:G68),0),0)</f>
        <v>0</v>
      </c>
      <c r="H69" s="29">
        <f ca="1">IF($B69&gt;0,IF(VLOOKUP($B69,[1]Entries!$C$2:$F$301,4)=H$5,1+MAX(H$5:H68),0),0)</f>
        <v>0</v>
      </c>
      <c r="I69" s="29">
        <f ca="1">IF($B69&gt;0,IF(VLOOKUP($B69,[1]Entries!$C$2:$F$301,4)=I$5,1+MAX(I$5:I68),0),0)</f>
        <v>0</v>
      </c>
      <c r="J69" s="29">
        <f ca="1">IF($B69&gt;0,IF(VLOOKUP($B69,[1]Entries!$C$2:$F$301,4)=J$5,1+MAX(J$5:J68),0),0)</f>
        <v>0</v>
      </c>
      <c r="K69" s="29">
        <f ca="1">IF($B69&gt;0,IF(VLOOKUP($B69,[1]Entries!$C$2:$F$301,4)=K$5,1+MAX(K$5:K68),0),0)</f>
        <v>0</v>
      </c>
      <c r="L69" s="29">
        <f ca="1">IF($B69&gt;0,IF(VLOOKUP($B69,[1]Entries!$C$2:$F$301,4)=L$5,1+MAX(L$5:L68),0),0)</f>
        <v>0</v>
      </c>
      <c r="M69" s="30">
        <f ca="1">IF($B69&gt;0,IF(VLOOKUP($B69,[1]Entries!$C$2:$F$301,4)=M$5,1+MAX(M$5:M68),0),0)</f>
        <v>0</v>
      </c>
      <c r="N69" s="28">
        <f ca="1">IF($B69&gt;0,IF(VLOOKUP($B69,[1]Entries!$C$2:$F$301,4)=N$5,1+MAX(N$5:N68),0),0)</f>
        <v>11</v>
      </c>
      <c r="O69" s="29">
        <f ca="1">IF($B69&gt;0,IF(VLOOKUP($B69,[1]Entries!$C$2:$F$301,4)=O$5,1+MAX(O$5:O68),0),0)</f>
        <v>0</v>
      </c>
      <c r="P69" s="29">
        <f ca="1">IF($B69&gt;0,IF(VLOOKUP($B69,[1]Entries!$C$2:$F$301,4)=P$5,1+MAX(P$5:P68),0),0)</f>
        <v>0</v>
      </c>
      <c r="Q69" s="29">
        <f ca="1">IF($B69&gt;0,IF(VLOOKUP($B69,[1]Entries!$C$2:$F$301,4)=Q$5,1+MAX(Q$5:Q68),0),0)</f>
        <v>0</v>
      </c>
      <c r="R69" s="29">
        <f ca="1">IF($B69&gt;0,IF(VLOOKUP($B69,[1]Entries!$C$2:$F$301,4)=R$5,1+MAX(R$5:R68),0),0)</f>
        <v>0</v>
      </c>
      <c r="S69" s="36">
        <f ca="1">IF($B69&gt;0,IF(VLOOKUP($B69,[1]Entries!$C$2:$F$301,4)=S$5,1+MAX(S$5:S68),0),0)</f>
        <v>0</v>
      </c>
    </row>
    <row r="70" spans="1:20" ht="13">
      <c r="A70" s="20">
        <v>66</v>
      </c>
      <c r="B70" s="32">
        <v>165</v>
      </c>
      <c r="C70" s="27">
        <v>62.05</v>
      </c>
      <c r="D70" s="40" t="str">
        <f>IF($B70&gt;0,VLOOKUP($B70,[1]Entries!$C$2:$F$301,2),0)</f>
        <v>Graham McVey</v>
      </c>
      <c r="E70" s="39" t="str">
        <f>IF($B70&gt;0,VLOOKUP($B70,[1]Entries!$C$2:$F$301,3),0)</f>
        <v>u/a</v>
      </c>
      <c r="F70" s="22"/>
      <c r="G70" s="28">
        <f ca="1">IF($B70&gt;0,IF(VLOOKUP($B70,[1]Entries!$C$2:$F$301,4)=G$5,1+MAX(G$5:G69),0),0)</f>
        <v>0</v>
      </c>
      <c r="H70" s="29">
        <f ca="1">IF($B70&gt;0,IF(VLOOKUP($B70,[1]Entries!$C$2:$F$301,4)=H$5,1+MAX(H$5:H69),0),0)</f>
        <v>0</v>
      </c>
      <c r="I70" s="29">
        <f ca="1">IF($B70&gt;0,IF(VLOOKUP($B70,[1]Entries!$C$2:$F$301,4)=I$5,1+MAX(I$5:I69),0),0)</f>
        <v>12</v>
      </c>
      <c r="J70" s="29">
        <f ca="1">IF($B70&gt;0,IF(VLOOKUP($B70,[1]Entries!$C$2:$F$301,4)=J$5,1+MAX(J$5:J69),0),0)</f>
        <v>0</v>
      </c>
      <c r="K70" s="29">
        <f ca="1">IF($B70&gt;0,IF(VLOOKUP($B70,[1]Entries!$C$2:$F$301,4)=K$5,1+MAX(K$5:K69),0),0)</f>
        <v>0</v>
      </c>
      <c r="L70" s="29">
        <f ca="1">IF($B70&gt;0,IF(VLOOKUP($B70,[1]Entries!$C$2:$F$301,4)=L$5,1+MAX(L$5:L69),0),0)</f>
        <v>0</v>
      </c>
      <c r="M70" s="30">
        <f ca="1">IF($B70&gt;0,IF(VLOOKUP($B70,[1]Entries!$C$2:$F$301,4)=M$5,1+MAX(M$5:M69),0),0)</f>
        <v>0</v>
      </c>
      <c r="N70" s="28">
        <f ca="1">IF($B70&gt;0,IF(VLOOKUP($B70,[1]Entries!$C$2:$F$301,4)=N$5,1+MAX(N$5:N69),0),0)</f>
        <v>0</v>
      </c>
      <c r="O70" s="29">
        <f ca="1">IF($B70&gt;0,IF(VLOOKUP($B70,[1]Entries!$C$2:$F$301,4)=O$5,1+MAX(O$5:O69),0),0)</f>
        <v>0</v>
      </c>
      <c r="P70" s="29">
        <f ca="1">IF($B70&gt;0,IF(VLOOKUP($B70,[1]Entries!$C$2:$F$301,4)=P$5,1+MAX(P$5:P69),0),0)</f>
        <v>0</v>
      </c>
      <c r="Q70" s="29">
        <f ca="1">IF($B70&gt;0,IF(VLOOKUP($B70,[1]Entries!$C$2:$F$301,4)=Q$5,1+MAX(Q$5:Q69),0),0)</f>
        <v>0</v>
      </c>
      <c r="R70" s="29">
        <f ca="1">IF($B70&gt;0,IF(VLOOKUP($B70,[1]Entries!$C$2:$F$301,4)=R$5,1+MAX(R$5:R69),0),0)</f>
        <v>0</v>
      </c>
      <c r="S70" s="36">
        <f ca="1">IF($B70&gt;0,IF(VLOOKUP($B70,[1]Entries!$C$2:$F$301,4)=S$5,1+MAX(S$5:S69),0),0)</f>
        <v>0</v>
      </c>
    </row>
    <row r="71" spans="1:20" ht="13">
      <c r="A71" s="20">
        <v>67</v>
      </c>
      <c r="B71" s="32">
        <v>120</v>
      </c>
      <c r="C71" s="27">
        <v>62.31</v>
      </c>
      <c r="D71" s="40" t="str">
        <f>IF($B71&gt;0,VLOOKUP($B71,[1]Entries!$C$2:$F$301,2),0)</f>
        <v>Alex Fletcher</v>
      </c>
      <c r="E71" s="39" t="str">
        <f>IF($B71&gt;0,VLOOKUP($B71,[1]Entries!$C$2:$F$301,3),0)</f>
        <v>Eryri Harriers</v>
      </c>
      <c r="F71" s="22"/>
      <c r="G71" s="28">
        <f ca="1">IF($B71&gt;0,IF(VLOOKUP($B71,[1]Entries!$C$2:$F$301,4)=G$5,1+MAX(G$5:G70),0),0)</f>
        <v>0</v>
      </c>
      <c r="H71" s="29">
        <f ca="1">IF($B71&gt;0,IF(VLOOKUP($B71,[1]Entries!$C$2:$F$301,4)=H$5,1+MAX(H$5:H70),0),0)</f>
        <v>0</v>
      </c>
      <c r="I71" s="29">
        <f ca="1">IF($B71&gt;0,IF(VLOOKUP($B71,[1]Entries!$C$2:$F$301,4)=I$5,1+MAX(I$5:I70),0),0)</f>
        <v>0</v>
      </c>
      <c r="J71" s="29">
        <f ca="1">IF($B71&gt;0,IF(VLOOKUP($B71,[1]Entries!$C$2:$F$301,4)=J$5,1+MAX(J$5:J70),0),0)</f>
        <v>0</v>
      </c>
      <c r="K71" s="29">
        <f ca="1">IF($B71&gt;0,IF(VLOOKUP($B71,[1]Entries!$C$2:$F$301,4)=K$5,1+MAX(K$5:K70),0),0)</f>
        <v>0</v>
      </c>
      <c r="L71" s="29">
        <f ca="1">IF($B71&gt;0,IF(VLOOKUP($B71,[1]Entries!$C$2:$F$301,4)=L$5,1+MAX(L$5:L70),0),0)</f>
        <v>0</v>
      </c>
      <c r="M71" s="30">
        <f ca="1">IF($B71&gt;0,IF(VLOOKUP($B71,[1]Entries!$C$2:$F$301,4)=M$5,1+MAX(M$5:M70),0),0)</f>
        <v>0</v>
      </c>
      <c r="N71" s="28">
        <f ca="1">IF($B71&gt;0,IF(VLOOKUP($B71,[1]Entries!$C$2:$F$301,4)=N$5,1+MAX(N$5:N70),0),0)</f>
        <v>0</v>
      </c>
      <c r="O71" s="29">
        <f ca="1">IF($B71&gt;0,IF(VLOOKUP($B71,[1]Entries!$C$2:$F$301,4)=O$5,1+MAX(O$5:O70),0),0)</f>
        <v>9</v>
      </c>
      <c r="P71" s="29">
        <f ca="1">IF($B71&gt;0,IF(VLOOKUP($B71,[1]Entries!$C$2:$F$301,4)=P$5,1+MAX(P$5:P70),0),0)</f>
        <v>0</v>
      </c>
      <c r="Q71" s="29">
        <f ca="1">IF($B71&gt;0,IF(VLOOKUP($B71,[1]Entries!$C$2:$F$301,4)=Q$5,1+MAX(Q$5:Q70),0),0)</f>
        <v>0</v>
      </c>
      <c r="R71" s="29">
        <f ca="1">IF($B71&gt;0,IF(VLOOKUP($B71,[1]Entries!$C$2:$F$301,4)=R$5,1+MAX(R$5:R70),0),0)</f>
        <v>0</v>
      </c>
      <c r="S71" s="36">
        <f ca="1">IF($B71&gt;0,IF(VLOOKUP($B71,[1]Entries!$C$2:$F$301,4)=S$5,1+MAX(S$5:S70),0),0)</f>
        <v>0</v>
      </c>
    </row>
    <row r="72" spans="1:20" ht="13">
      <c r="A72" s="20">
        <v>68</v>
      </c>
      <c r="B72" s="32">
        <v>110</v>
      </c>
      <c r="C72" s="27">
        <v>62.41</v>
      </c>
      <c r="D72" s="40" t="str">
        <f>IF($B72&gt;0,VLOOKUP($B72,[1]Entries!$C$2:$F$301,2),0)</f>
        <v>Arfon Roberts</v>
      </c>
      <c r="E72" s="39" t="str">
        <f>IF($B72&gt;0,VLOOKUP($B72,[1]Entries!$C$2:$F$301,3),0)</f>
        <v>Dwygy Dashers</v>
      </c>
      <c r="F72" s="22"/>
      <c r="G72" s="28">
        <f ca="1">IF($B72&gt;0,IF(VLOOKUP($B72,[1]Entries!$C$2:$F$301,4)=G$5,1+MAX(G$5:G71),0),0)</f>
        <v>0</v>
      </c>
      <c r="H72" s="29">
        <f ca="1">IF($B72&gt;0,IF(VLOOKUP($B72,[1]Entries!$C$2:$F$301,4)=H$5,1+MAX(H$5:H71),0),0)</f>
        <v>0</v>
      </c>
      <c r="I72" s="29">
        <f ca="1">IF($B72&gt;0,IF(VLOOKUP($B72,[1]Entries!$C$2:$F$301,4)=I$5,1+MAX(I$5:I71),0),0)</f>
        <v>0</v>
      </c>
      <c r="J72" s="29">
        <f ca="1">IF($B72&gt;0,IF(VLOOKUP($B72,[1]Entries!$C$2:$F$301,4)=J$5,1+MAX(J$5:J71),0),0)</f>
        <v>6</v>
      </c>
      <c r="K72" s="29">
        <f ca="1">IF($B72&gt;0,IF(VLOOKUP($B72,[1]Entries!$C$2:$F$301,4)=K$5,1+MAX(K$5:K71),0),0)</f>
        <v>0</v>
      </c>
      <c r="L72" s="29">
        <f ca="1">IF($B72&gt;0,IF(VLOOKUP($B72,[1]Entries!$C$2:$F$301,4)=L$5,1+MAX(L$5:L71),0),0)</f>
        <v>0</v>
      </c>
      <c r="M72" s="30">
        <f ca="1">IF($B72&gt;0,IF(VLOOKUP($B72,[1]Entries!$C$2:$F$301,4)=M$5,1+MAX(M$5:M71),0),0)</f>
        <v>0</v>
      </c>
      <c r="N72" s="28">
        <f ca="1">IF($B72&gt;0,IF(VLOOKUP($B72,[1]Entries!$C$2:$F$301,4)=N$5,1+MAX(N$5:N71),0),0)</f>
        <v>0</v>
      </c>
      <c r="O72" s="29">
        <f ca="1">IF($B72&gt;0,IF(VLOOKUP($B72,[1]Entries!$C$2:$F$301,4)=O$5,1+MAX(O$5:O71),0),0)</f>
        <v>0</v>
      </c>
      <c r="P72" s="29">
        <f ca="1">IF($B72&gt;0,IF(VLOOKUP($B72,[1]Entries!$C$2:$F$301,4)=P$5,1+MAX(P$5:P71),0),0)</f>
        <v>0</v>
      </c>
      <c r="Q72" s="29">
        <f ca="1">IF($B72&gt;0,IF(VLOOKUP($B72,[1]Entries!$C$2:$F$301,4)=Q$5,1+MAX(Q$5:Q71),0),0)</f>
        <v>0</v>
      </c>
      <c r="R72" s="29">
        <f ca="1">IF($B72&gt;0,IF(VLOOKUP($B72,[1]Entries!$C$2:$F$301,4)=R$5,1+MAX(R$5:R71),0),0)</f>
        <v>0</v>
      </c>
      <c r="S72" s="36">
        <f ca="1">IF($B72&gt;0,IF(VLOOKUP($B72,[1]Entries!$C$2:$F$301,4)=S$5,1+MAX(S$5:S71),0),0)</f>
        <v>0</v>
      </c>
    </row>
    <row r="73" spans="1:20" ht="13">
      <c r="A73" s="20">
        <v>69</v>
      </c>
      <c r="B73" s="32">
        <v>4</v>
      </c>
      <c r="C73" s="27">
        <v>62.54</v>
      </c>
      <c r="D73" s="40" t="str">
        <f>IF($B73&gt;0,VLOOKUP($B73,[1]Entries!$C$2:$F$301,2),0)</f>
        <v>Mark Evans</v>
      </c>
      <c r="E73" s="39" t="str">
        <f>IF($B73&gt;0,VLOOKUP($B73,[1]Entries!$C$2:$F$301,3),0)</f>
        <v>Porth Eirias Runners</v>
      </c>
      <c r="F73" s="22"/>
      <c r="G73" s="28">
        <f ca="1">IF($B73&gt;0,IF(VLOOKUP($B73,[1]Entries!$C$2:$F$301,4)=G$5,1+MAX(G$5:G72),0),0)</f>
        <v>0</v>
      </c>
      <c r="H73" s="29">
        <f ca="1">IF($B73&gt;0,IF(VLOOKUP($B73,[1]Entries!$C$2:$F$301,4)=H$5,1+MAX(H$5:H72),0),0)</f>
        <v>12</v>
      </c>
      <c r="I73" s="29">
        <f ca="1">IF($B73&gt;0,IF(VLOOKUP($B73,[1]Entries!$C$2:$F$301,4)=I$5,1+MAX(I$5:I72),0),0)</f>
        <v>0</v>
      </c>
      <c r="J73" s="29">
        <f ca="1">IF($B73&gt;0,IF(VLOOKUP($B73,[1]Entries!$C$2:$F$301,4)=J$5,1+MAX(J$5:J72),0),0)</f>
        <v>0</v>
      </c>
      <c r="K73" s="29">
        <f ca="1">IF($B73&gt;0,IF(VLOOKUP($B73,[1]Entries!$C$2:$F$301,4)=K$5,1+MAX(K$5:K72),0),0)</f>
        <v>0</v>
      </c>
      <c r="L73" s="29">
        <f ca="1">IF($B73&gt;0,IF(VLOOKUP($B73,[1]Entries!$C$2:$F$301,4)=L$5,1+MAX(L$5:L72),0),0)</f>
        <v>0</v>
      </c>
      <c r="M73" s="30">
        <f ca="1">IF($B73&gt;0,IF(VLOOKUP($B73,[1]Entries!$C$2:$F$301,4)=M$5,1+MAX(M$5:M72),0),0)</f>
        <v>0</v>
      </c>
      <c r="N73" s="28">
        <f ca="1">IF($B73&gt;0,IF(VLOOKUP($B73,[1]Entries!$C$2:$F$301,4)=N$5,1+MAX(N$5:N72),0),0)</f>
        <v>0</v>
      </c>
      <c r="O73" s="29">
        <f ca="1">IF($B73&gt;0,IF(VLOOKUP($B73,[1]Entries!$C$2:$F$301,4)=O$5,1+MAX(O$5:O72),0),0)</f>
        <v>0</v>
      </c>
      <c r="P73" s="29">
        <f ca="1">IF($B73&gt;0,IF(VLOOKUP($B73,[1]Entries!$C$2:$F$301,4)=P$5,1+MAX(P$5:P72),0),0)</f>
        <v>0</v>
      </c>
      <c r="Q73" s="29">
        <f ca="1">IF($B73&gt;0,IF(VLOOKUP($B73,[1]Entries!$C$2:$F$301,4)=Q$5,1+MAX(Q$5:Q72),0),0)</f>
        <v>0</v>
      </c>
      <c r="R73" s="29">
        <f ca="1">IF($B73&gt;0,IF(VLOOKUP($B73,[1]Entries!$C$2:$F$301,4)=R$5,1+MAX(R$5:R72),0),0)</f>
        <v>0</v>
      </c>
      <c r="S73" s="36">
        <f ca="1">IF($B73&gt;0,IF(VLOOKUP($B73,[1]Entries!$C$2:$F$301,4)=S$5,1+MAX(S$5:S72),0),0)</f>
        <v>0</v>
      </c>
    </row>
    <row r="74" spans="1:20" ht="13">
      <c r="A74" s="20">
        <v>70</v>
      </c>
      <c r="B74" s="32">
        <v>106</v>
      </c>
      <c r="C74" s="27">
        <v>63.27</v>
      </c>
      <c r="D74" s="40" t="str">
        <f>IF($B74&gt;0,VLOOKUP($B74,[1]Entries!$C$2:$F$301,2),0)</f>
        <v>Faith Paterson-Jones</v>
      </c>
      <c r="E74" s="39" t="str">
        <f>IF($B74&gt;0,VLOOKUP($B74,[1]Entries!$C$2:$F$301,3),0)</f>
        <v>u/a</v>
      </c>
      <c r="F74" s="22"/>
      <c r="G74" s="28">
        <f ca="1">IF($B74&gt;0,IF(VLOOKUP($B74,[1]Entries!$C$2:$F$301,4)=G$5,1+MAX(G$5:G73),0),0)</f>
        <v>0</v>
      </c>
      <c r="H74" s="29">
        <f ca="1">IF($B74&gt;0,IF(VLOOKUP($B74,[1]Entries!$C$2:$F$301,4)=H$5,1+MAX(H$5:H73),0),0)</f>
        <v>0</v>
      </c>
      <c r="I74" s="29">
        <f ca="1">IF($B74&gt;0,IF(VLOOKUP($B74,[1]Entries!$C$2:$F$301,4)=I$5,1+MAX(I$5:I73),0),0)</f>
        <v>0</v>
      </c>
      <c r="J74" s="29">
        <f ca="1">IF($B74&gt;0,IF(VLOOKUP($B74,[1]Entries!$C$2:$F$301,4)=J$5,1+MAX(J$5:J73),0),0)</f>
        <v>0</v>
      </c>
      <c r="K74" s="29">
        <f ca="1">IF($B74&gt;0,IF(VLOOKUP($B74,[1]Entries!$C$2:$F$301,4)=K$5,1+MAX(K$5:K73),0),0)</f>
        <v>0</v>
      </c>
      <c r="L74" s="29">
        <f ca="1">IF($B74&gt;0,IF(VLOOKUP($B74,[1]Entries!$C$2:$F$301,4)=L$5,1+MAX(L$5:L73),0),0)</f>
        <v>0</v>
      </c>
      <c r="M74" s="30">
        <f ca="1">IF($B74&gt;0,IF(VLOOKUP($B74,[1]Entries!$C$2:$F$301,4)=M$5,1+MAX(M$5:M73),0),0)</f>
        <v>0</v>
      </c>
      <c r="N74" s="28">
        <f ca="1">IF($B74&gt;0,IF(VLOOKUP($B74,[1]Entries!$C$2:$F$301,4)=N$5,1+MAX(N$5:N73),0),0)</f>
        <v>12</v>
      </c>
      <c r="O74" s="29">
        <f ca="1">IF($B74&gt;0,IF(VLOOKUP($B74,[1]Entries!$C$2:$F$301,4)=O$5,1+MAX(O$5:O73),0),0)</f>
        <v>0</v>
      </c>
      <c r="P74" s="29">
        <f ca="1">IF($B74&gt;0,IF(VLOOKUP($B74,[1]Entries!$C$2:$F$301,4)=P$5,1+MAX(P$5:P73),0),0)</f>
        <v>0</v>
      </c>
      <c r="Q74" s="29">
        <f ca="1">IF($B74&gt;0,IF(VLOOKUP($B74,[1]Entries!$C$2:$F$301,4)=Q$5,1+MAX(Q$5:Q73),0),0)</f>
        <v>0</v>
      </c>
      <c r="R74" s="29">
        <f ca="1">IF($B74&gt;0,IF(VLOOKUP($B74,[1]Entries!$C$2:$F$301,4)=R$5,1+MAX(R$5:R73),0),0)</f>
        <v>0</v>
      </c>
      <c r="S74" s="36">
        <f ca="1">IF($B74&gt;0,IF(VLOOKUP($B74,[1]Entries!$C$2:$F$301,4)=S$5,1+MAX(S$5:S73),0),0)</f>
        <v>0</v>
      </c>
    </row>
    <row r="75" spans="1:20" ht="13">
      <c r="A75" s="20">
        <v>71</v>
      </c>
      <c r="B75" s="32">
        <v>141</v>
      </c>
      <c r="C75" s="27">
        <v>63.49</v>
      </c>
      <c r="D75" s="40" t="str">
        <f>IF($B75&gt;0,VLOOKUP($B75,[1]Entries!$C$2:$F$301,2),0)</f>
        <v>Don Williams</v>
      </c>
      <c r="E75" s="39" t="str">
        <f>IF($B75&gt;0,VLOOKUP($B75,[1]Entries!$C$2:$F$301,3),0)</f>
        <v>Eryri Harriers</v>
      </c>
      <c r="F75" s="22"/>
      <c r="G75" s="28">
        <f ca="1">IF($B75&gt;0,IF(VLOOKUP($B75,[1]Entries!$C$2:$F$301,4)=G$5,1+MAX(G$5:G74),0),0)</f>
        <v>0</v>
      </c>
      <c r="H75" s="29">
        <f ca="1">IF($B75&gt;0,IF(VLOOKUP($B75,[1]Entries!$C$2:$F$301,4)=H$5,1+MAX(H$5:H74),0),0)</f>
        <v>0</v>
      </c>
      <c r="I75" s="29">
        <f ca="1">IF($B75&gt;0,IF(VLOOKUP($B75,[1]Entries!$C$2:$F$301,4)=I$5,1+MAX(I$5:I74),0),0)</f>
        <v>0</v>
      </c>
      <c r="J75" s="29">
        <f ca="1">IF($B75&gt;0,IF(VLOOKUP($B75,[1]Entries!$C$2:$F$301,4)=J$5,1+MAX(J$5:J74),0),0)</f>
        <v>0</v>
      </c>
      <c r="K75" s="29">
        <f ca="1">IF($B75&gt;0,IF(VLOOKUP($B75,[1]Entries!$C$2:$F$301,4)=K$5,1+MAX(K$5:K74),0),0)</f>
        <v>0</v>
      </c>
      <c r="L75" s="29">
        <f ca="1">IF($B75&gt;0,IF(VLOOKUP($B75,[1]Entries!$C$2:$F$301,4)=L$5,1+MAX(L$5:L74),0),0)</f>
        <v>0</v>
      </c>
      <c r="M75" s="30">
        <f ca="1">IF($B75&gt;0,IF(VLOOKUP($B75,[1]Entries!$C$2:$F$301,4)=M$5,1+MAX(M$5:M74),0),0)</f>
        <v>1</v>
      </c>
      <c r="N75" s="28">
        <f ca="1">IF($B75&gt;0,IF(VLOOKUP($B75,[1]Entries!$C$2:$F$301,4)=N$5,1+MAX(N$5:N74),0),0)</f>
        <v>0</v>
      </c>
      <c r="O75" s="29">
        <f ca="1">IF($B75&gt;0,IF(VLOOKUP($B75,[1]Entries!$C$2:$F$301,4)=O$5,1+MAX(O$5:O74),0),0)</f>
        <v>0</v>
      </c>
      <c r="P75" s="29">
        <f ca="1">IF($B75&gt;0,IF(VLOOKUP($B75,[1]Entries!$C$2:$F$301,4)=P$5,1+MAX(P$5:P74),0),0)</f>
        <v>0</v>
      </c>
      <c r="Q75" s="29">
        <f ca="1">IF($B75&gt;0,IF(VLOOKUP($B75,[1]Entries!$C$2:$F$301,4)=Q$5,1+MAX(Q$5:Q74),0),0)</f>
        <v>0</v>
      </c>
      <c r="R75" s="29">
        <f ca="1">IF($B75&gt;0,IF(VLOOKUP($B75,[1]Entries!$C$2:$F$301,4)=R$5,1+MAX(R$5:R74),0),0)</f>
        <v>0</v>
      </c>
      <c r="S75" s="36">
        <f ca="1">IF($B75&gt;0,IF(VLOOKUP($B75,[1]Entries!$C$2:$F$301,4)=S$5,1+MAX(S$5:S74),0),0)</f>
        <v>0</v>
      </c>
    </row>
    <row r="76" spans="1:20" ht="13">
      <c r="A76" s="20">
        <v>72</v>
      </c>
      <c r="B76" s="32">
        <v>158</v>
      </c>
      <c r="C76" s="27">
        <v>63.53</v>
      </c>
      <c r="D76" s="40" t="str">
        <f>IF($B76&gt;0,VLOOKUP($B76,[1]Entries!$C$2:$F$301,2),0)</f>
        <v>Nicola Wylie</v>
      </c>
      <c r="E76" s="39" t="str">
        <f>IF($B76&gt;0,VLOOKUP($B76,[1]Entries!$C$2:$F$301,3),0)</f>
        <v>NWRRC</v>
      </c>
      <c r="F76" s="22"/>
      <c r="G76" s="28">
        <f ca="1">IF($B76&gt;0,IF(VLOOKUP($B76,[1]Entries!$C$2:$F$301,4)=G$5,1+MAX(G$5:G75),0),0)</f>
        <v>0</v>
      </c>
      <c r="H76" s="29">
        <f ca="1">IF($B76&gt;0,IF(VLOOKUP($B76,[1]Entries!$C$2:$F$301,4)=H$5,1+MAX(H$5:H75),0),0)</f>
        <v>0</v>
      </c>
      <c r="I76" s="29">
        <f ca="1">IF($B76&gt;0,IF(VLOOKUP($B76,[1]Entries!$C$2:$F$301,4)=I$5,1+MAX(I$5:I75),0),0)</f>
        <v>0</v>
      </c>
      <c r="J76" s="29">
        <f ca="1">IF($B76&gt;0,IF(VLOOKUP($B76,[1]Entries!$C$2:$F$301,4)=J$5,1+MAX(J$5:J75),0),0)</f>
        <v>0</v>
      </c>
      <c r="K76" s="29">
        <f ca="1">IF($B76&gt;0,IF(VLOOKUP($B76,[1]Entries!$C$2:$F$301,4)=K$5,1+MAX(K$5:K75),0),0)</f>
        <v>0</v>
      </c>
      <c r="L76" s="29">
        <f ca="1">IF($B76&gt;0,IF(VLOOKUP($B76,[1]Entries!$C$2:$F$301,4)=L$5,1+MAX(L$5:L75),0),0)</f>
        <v>0</v>
      </c>
      <c r="M76" s="30">
        <f ca="1">IF($B76&gt;0,IF(VLOOKUP($B76,[1]Entries!$C$2:$F$301,4)=M$5,1+MAX(M$5:M75),0),0)</f>
        <v>0</v>
      </c>
      <c r="N76" s="28">
        <f ca="1">IF($B76&gt;0,IF(VLOOKUP($B76,[1]Entries!$C$2:$F$301,4)=N$5,1+MAX(N$5:N75),0),0)</f>
        <v>0</v>
      </c>
      <c r="O76" s="29">
        <f ca="1">IF($B76&gt;0,IF(VLOOKUP($B76,[1]Entries!$C$2:$F$301,4)=O$5,1+MAX(O$5:O75),0),0)</f>
        <v>0</v>
      </c>
      <c r="P76" s="29">
        <f ca="1">IF($B76&gt;0,IF(VLOOKUP($B76,[1]Entries!$C$2:$F$301,4)=P$5,1+MAX(P$5:P75),0),0)</f>
        <v>2</v>
      </c>
      <c r="Q76" s="29">
        <f ca="1">IF($B76&gt;0,IF(VLOOKUP($B76,[1]Entries!$C$2:$F$301,4)=Q$5,1+MAX(Q$5:Q75),0),0)</f>
        <v>0</v>
      </c>
      <c r="R76" s="29">
        <f ca="1">IF($B76&gt;0,IF(VLOOKUP($B76,[1]Entries!$C$2:$F$301,4)=R$5,1+MAX(R$5:R75),0),0)</f>
        <v>0</v>
      </c>
      <c r="S76" s="36">
        <f ca="1">IF($B76&gt;0,IF(VLOOKUP($B76,[1]Entries!$C$2:$F$301,4)=S$5,1+MAX(S$5:S75),0),0)</f>
        <v>0</v>
      </c>
      <c r="T76" s="34"/>
    </row>
    <row r="77" spans="1:20" ht="13">
      <c r="A77" s="20">
        <v>73</v>
      </c>
      <c r="B77" s="32">
        <v>48</v>
      </c>
      <c r="C77" s="27">
        <v>65.23</v>
      </c>
      <c r="D77" s="40" t="str">
        <f>IF($B77&gt;0,VLOOKUP($B77,[1]Entries!$C$2:$F$301,2),0)</f>
        <v>John Morris</v>
      </c>
      <c r="E77" s="39" t="str">
        <f>IF($B77&gt;0,VLOOKUP($B77,[1]Entries!$C$2:$F$301,3),0)</f>
        <v>Buckley</v>
      </c>
      <c r="F77" s="22"/>
      <c r="G77" s="28">
        <f ca="1">IF($B77&gt;0,IF(VLOOKUP($B77,[1]Entries!$C$2:$F$301,4)=G$5,1+MAX(G$5:G76),0),0)</f>
        <v>0</v>
      </c>
      <c r="H77" s="29">
        <f ca="1">IF($B77&gt;0,IF(VLOOKUP($B77,[1]Entries!$C$2:$F$301,4)=H$5,1+MAX(H$5:H76),0),0)</f>
        <v>0</v>
      </c>
      <c r="I77" s="29">
        <f ca="1">IF($B77&gt;0,IF(VLOOKUP($B77,[1]Entries!$C$2:$F$301,4)=I$5,1+MAX(I$5:I76),0),0)</f>
        <v>0</v>
      </c>
      <c r="J77" s="29">
        <f ca="1">IF($B77&gt;0,IF(VLOOKUP($B77,[1]Entries!$C$2:$F$301,4)=J$5,1+MAX(J$5:J76),0),0)</f>
        <v>0</v>
      </c>
      <c r="K77" s="29">
        <f ca="1">IF($B77&gt;0,IF(VLOOKUP($B77,[1]Entries!$C$2:$F$301,4)=K$5,1+MAX(K$5:K76),0),0)</f>
        <v>0</v>
      </c>
      <c r="L77" s="29">
        <f ca="1">IF($B77&gt;0,IF(VLOOKUP($B77,[1]Entries!$C$2:$F$301,4)=L$5,1+MAX(L$5:L76),0),0)</f>
        <v>0</v>
      </c>
      <c r="M77" s="30">
        <f ca="1">IF($B77&gt;0,IF(VLOOKUP($B77,[1]Entries!$C$2:$F$301,4)=M$5,1+MAX(M$5:M76),0),0)</f>
        <v>2</v>
      </c>
      <c r="N77" s="28">
        <f ca="1">IF($B77&gt;0,IF(VLOOKUP($B77,[1]Entries!$C$2:$F$301,4)=N$5,1+MAX(N$5:N76),0),0)</f>
        <v>0</v>
      </c>
      <c r="O77" s="29">
        <f ca="1">IF($B77&gt;0,IF(VLOOKUP($B77,[1]Entries!$C$2:$F$301,4)=O$5,1+MAX(O$5:O76),0),0)</f>
        <v>0</v>
      </c>
      <c r="P77" s="29">
        <f ca="1">IF($B77&gt;0,IF(VLOOKUP($B77,[1]Entries!$C$2:$F$301,4)=P$5,1+MAX(P$5:P76),0),0)</f>
        <v>0</v>
      </c>
      <c r="Q77" s="29">
        <f ca="1">IF($B77&gt;0,IF(VLOOKUP($B77,[1]Entries!$C$2:$F$301,4)=Q$5,1+MAX(Q$5:Q76),0),0)</f>
        <v>0</v>
      </c>
      <c r="R77" s="29">
        <f ca="1">IF($B77&gt;0,IF(VLOOKUP($B77,[1]Entries!$C$2:$F$301,4)=R$5,1+MAX(R$5:R76),0),0)</f>
        <v>0</v>
      </c>
      <c r="S77" s="36">
        <f ca="1">IF($B77&gt;0,IF(VLOOKUP($B77,[1]Entries!$C$2:$F$301,4)=S$5,1+MAX(S$5:S76),0),0)</f>
        <v>0</v>
      </c>
    </row>
    <row r="78" spans="1:20" ht="13">
      <c r="A78" s="20">
        <v>74</v>
      </c>
      <c r="B78" s="32">
        <v>135</v>
      </c>
      <c r="C78" s="27">
        <v>65.239999999999995</v>
      </c>
      <c r="D78" s="40" t="str">
        <f>IF($B78&gt;0,VLOOKUP($B78,[1]Entries!$C$2:$F$301,2),0)</f>
        <v>Dylan Pritchard</v>
      </c>
      <c r="E78" s="39" t="str">
        <f>IF($B78&gt;0,VLOOKUP($B78,[1]Entries!$C$2:$F$301,3),0)</f>
        <v>Mighty Oaks</v>
      </c>
      <c r="F78" s="22"/>
      <c r="G78" s="28">
        <f ca="1">IF($B78&gt;0,IF(VLOOKUP($B78,[1]Entries!$C$2:$F$301,4)=G$5,1+MAX(G$5:G77),0),0)</f>
        <v>0</v>
      </c>
      <c r="H78" s="29">
        <f ca="1">IF($B78&gt;0,IF(VLOOKUP($B78,[1]Entries!$C$2:$F$301,4)=H$5,1+MAX(H$5:H77),0),0)</f>
        <v>13</v>
      </c>
      <c r="I78" s="29">
        <f ca="1">IF($B78&gt;0,IF(VLOOKUP($B78,[1]Entries!$C$2:$F$301,4)=I$5,1+MAX(I$5:I77),0),0)</f>
        <v>0</v>
      </c>
      <c r="J78" s="29">
        <f ca="1">IF($B78&gt;0,IF(VLOOKUP($B78,[1]Entries!$C$2:$F$301,4)=J$5,1+MAX(J$5:J77),0),0)</f>
        <v>0</v>
      </c>
      <c r="K78" s="29">
        <f ca="1">IF($B78&gt;0,IF(VLOOKUP($B78,[1]Entries!$C$2:$F$301,4)=K$5,1+MAX(K$5:K77),0),0)</f>
        <v>0</v>
      </c>
      <c r="L78" s="29">
        <f ca="1">IF($B78&gt;0,IF(VLOOKUP($B78,[1]Entries!$C$2:$F$301,4)=L$5,1+MAX(L$5:L77),0),0)</f>
        <v>0</v>
      </c>
      <c r="M78" s="30">
        <f ca="1">IF($B78&gt;0,IF(VLOOKUP($B78,[1]Entries!$C$2:$F$301,4)=M$5,1+MAX(M$5:M77),0),0)</f>
        <v>0</v>
      </c>
      <c r="N78" s="28">
        <f ca="1">IF($B78&gt;0,IF(VLOOKUP($B78,[1]Entries!$C$2:$F$301,4)=N$5,1+MAX(N$5:N77),0),0)</f>
        <v>0</v>
      </c>
      <c r="O78" s="29">
        <f ca="1">IF($B78&gt;0,IF(VLOOKUP($B78,[1]Entries!$C$2:$F$301,4)=O$5,1+MAX(O$5:O77),0),0)</f>
        <v>0</v>
      </c>
      <c r="P78" s="29">
        <f ca="1">IF($B78&gt;0,IF(VLOOKUP($B78,[1]Entries!$C$2:$F$301,4)=P$5,1+MAX(P$5:P77),0),0)</f>
        <v>0</v>
      </c>
      <c r="Q78" s="29">
        <f ca="1">IF($B78&gt;0,IF(VLOOKUP($B78,[1]Entries!$C$2:$F$301,4)=Q$5,1+MAX(Q$5:Q77),0),0)</f>
        <v>0</v>
      </c>
      <c r="R78" s="29">
        <f ca="1">IF($B78&gt;0,IF(VLOOKUP($B78,[1]Entries!$C$2:$F$301,4)=R$5,1+MAX(R$5:R77),0),0)</f>
        <v>0</v>
      </c>
      <c r="S78" s="36">
        <f ca="1">IF($B78&gt;0,IF(VLOOKUP($B78,[1]Entries!$C$2:$F$301,4)=S$5,1+MAX(S$5:S77),0),0)</f>
        <v>0</v>
      </c>
    </row>
    <row r="79" spans="1:20" ht="13">
      <c r="A79" s="20">
        <v>75</v>
      </c>
      <c r="B79" s="32">
        <v>90</v>
      </c>
      <c r="C79" s="27">
        <v>65.34</v>
      </c>
      <c r="D79" s="40" t="str">
        <f>IF($B79&gt;0,VLOOKUP($B79,[1]Entries!$C$2:$F$301,2),0)</f>
        <v>Dave Munday</v>
      </c>
      <c r="E79" s="39" t="str">
        <f>IF($B79&gt;0,VLOOKUP($B79,[1]Entries!$C$2:$F$301,3),0)</f>
        <v>u/a</v>
      </c>
      <c r="F79" s="22"/>
      <c r="G79" s="28">
        <f ca="1">IF($B79&gt;0,IF(VLOOKUP($B79,[1]Entries!$C$2:$F$301,4)=G$5,1+MAX(G$5:G78),0),0)</f>
        <v>0</v>
      </c>
      <c r="H79" s="29">
        <f ca="1">IF($B79&gt;0,IF(VLOOKUP($B79,[1]Entries!$C$2:$F$301,4)=H$5,1+MAX(H$5:H78),0),0)</f>
        <v>0</v>
      </c>
      <c r="I79" s="29">
        <f ca="1">IF($B79&gt;0,IF(VLOOKUP($B79,[1]Entries!$C$2:$F$301,4)=I$5,1+MAX(I$5:I78),0),0)</f>
        <v>13</v>
      </c>
      <c r="J79" s="29">
        <f ca="1">IF($B79&gt;0,IF(VLOOKUP($B79,[1]Entries!$C$2:$F$301,4)=J$5,1+MAX(J$5:J78),0),0)</f>
        <v>0</v>
      </c>
      <c r="K79" s="29">
        <f ca="1">IF($B79&gt;0,IF(VLOOKUP($B79,[1]Entries!$C$2:$F$301,4)=K$5,1+MAX(K$5:K78),0),0)</f>
        <v>0</v>
      </c>
      <c r="L79" s="29">
        <f ca="1">IF($B79&gt;0,IF(VLOOKUP($B79,[1]Entries!$C$2:$F$301,4)=L$5,1+MAX(L$5:L78),0),0)</f>
        <v>0</v>
      </c>
      <c r="M79" s="30">
        <f ca="1">IF($B79&gt;0,IF(VLOOKUP($B79,[1]Entries!$C$2:$F$301,4)=M$5,1+MAX(M$5:M78),0),0)</f>
        <v>0</v>
      </c>
      <c r="N79" s="28">
        <f ca="1">IF($B79&gt;0,IF(VLOOKUP($B79,[1]Entries!$C$2:$F$301,4)=N$5,1+MAX(N$5:N78),0),0)</f>
        <v>0</v>
      </c>
      <c r="O79" s="29">
        <f ca="1">IF($B79&gt;0,IF(VLOOKUP($B79,[1]Entries!$C$2:$F$301,4)=O$5,1+MAX(O$5:O78),0),0)</f>
        <v>0</v>
      </c>
      <c r="P79" s="29">
        <f ca="1">IF($B79&gt;0,IF(VLOOKUP($B79,[1]Entries!$C$2:$F$301,4)=P$5,1+MAX(P$5:P78),0),0)</f>
        <v>0</v>
      </c>
      <c r="Q79" s="29">
        <f ca="1">IF($B79&gt;0,IF(VLOOKUP($B79,[1]Entries!$C$2:$F$301,4)=Q$5,1+MAX(Q$5:Q78),0),0)</f>
        <v>0</v>
      </c>
      <c r="R79" s="29">
        <f ca="1">IF($B79&gt;0,IF(VLOOKUP($B79,[1]Entries!$C$2:$F$301,4)=R$5,1+MAX(R$5:R78),0),0)</f>
        <v>0</v>
      </c>
      <c r="S79" s="36">
        <f ca="1">IF($B79&gt;0,IF(VLOOKUP($B79,[1]Entries!$C$2:$F$301,4)=S$5,1+MAX(S$5:S78),0),0)</f>
        <v>0</v>
      </c>
    </row>
    <row r="80" spans="1:20" ht="13">
      <c r="A80" s="20">
        <v>76</v>
      </c>
      <c r="B80" s="32">
        <v>182</v>
      </c>
      <c r="C80" s="27">
        <v>67.33</v>
      </c>
      <c r="D80" s="40" t="str">
        <f>IF($B80&gt;0,VLOOKUP($B80,[1]Entries!$C$2:$F$301,2),0)</f>
        <v>Llion Morris (u23)</v>
      </c>
      <c r="E80" s="39" t="str">
        <f>IF($B80&gt;0,VLOOKUP($B80,[1]Entries!$C$2:$F$301,3),0)</f>
        <v>u/a</v>
      </c>
      <c r="F80" s="22"/>
      <c r="G80" s="28">
        <f ca="1">IF($B80&gt;0,IF(VLOOKUP($B80,[1]Entries!$C$2:$F$301,4)=G$5,1+MAX(G$5:G79),0),0)</f>
        <v>17</v>
      </c>
      <c r="H80" s="29">
        <f ca="1">IF($B80&gt;0,IF(VLOOKUP($B80,[1]Entries!$C$2:$F$301,4)=H$5,1+MAX(H$5:H79),0),0)</f>
        <v>0</v>
      </c>
      <c r="I80" s="29">
        <f ca="1">IF($B80&gt;0,IF(VLOOKUP($B80,[1]Entries!$C$2:$F$301,4)=I$5,1+MAX(I$5:I79),0),0)</f>
        <v>0</v>
      </c>
      <c r="J80" s="29">
        <f ca="1">IF($B80&gt;0,IF(VLOOKUP($B80,[1]Entries!$C$2:$F$301,4)=J$5,1+MAX(J$5:J79),0),0)</f>
        <v>0</v>
      </c>
      <c r="K80" s="29">
        <f ca="1">IF($B80&gt;0,IF(VLOOKUP($B80,[1]Entries!$C$2:$F$301,4)=K$5,1+MAX(K$5:K79),0),0)</f>
        <v>0</v>
      </c>
      <c r="L80" s="29">
        <f ca="1">IF($B80&gt;0,IF(VLOOKUP($B80,[1]Entries!$C$2:$F$301,4)=L$5,1+MAX(L$5:L79),0),0)</f>
        <v>0</v>
      </c>
      <c r="M80" s="30">
        <f ca="1">IF($B80&gt;0,IF(VLOOKUP($B80,[1]Entries!$C$2:$F$301,4)=M$5,1+MAX(M$5:M79),0),0)</f>
        <v>0</v>
      </c>
      <c r="N80" s="28">
        <f ca="1">IF($B80&gt;0,IF(VLOOKUP($B80,[1]Entries!$C$2:$F$301,4)=N$5,1+MAX(N$5:N79),0),0)</f>
        <v>0</v>
      </c>
      <c r="O80" s="29">
        <f ca="1">IF($B80&gt;0,IF(VLOOKUP($B80,[1]Entries!$C$2:$F$301,4)=O$5,1+MAX(O$5:O79),0),0)</f>
        <v>0</v>
      </c>
      <c r="P80" s="29">
        <f ca="1">IF($B80&gt;0,IF(VLOOKUP($B80,[1]Entries!$C$2:$F$301,4)=P$5,1+MAX(P$5:P79),0),0)</f>
        <v>0</v>
      </c>
      <c r="Q80" s="29">
        <f ca="1">IF($B80&gt;0,IF(VLOOKUP($B80,[1]Entries!$C$2:$F$301,4)=Q$5,1+MAX(Q$5:Q79),0),0)</f>
        <v>0</v>
      </c>
      <c r="R80" s="29">
        <f ca="1">IF($B80&gt;0,IF(VLOOKUP($B80,[1]Entries!$C$2:$F$301,4)=R$5,1+MAX(R$5:R79),0),0)</f>
        <v>0</v>
      </c>
      <c r="S80" s="36">
        <f ca="1">IF($B80&gt;0,IF(VLOOKUP($B80,[1]Entries!$C$2:$F$301,4)=S$5,1+MAX(S$5:S79),0),0)</f>
        <v>0</v>
      </c>
    </row>
    <row r="81" spans="1:20" ht="13">
      <c r="A81" s="20">
        <v>77</v>
      </c>
      <c r="B81" s="32">
        <v>52</v>
      </c>
      <c r="C81" s="27">
        <v>67.44</v>
      </c>
      <c r="D81" s="40" t="str">
        <f>IF($B81&gt;0,VLOOKUP($B81,[1]Entries!$C$2:$F$301,2),0)</f>
        <v>Alex Royden</v>
      </c>
      <c r="E81" s="39" t="str">
        <f>IF($B81&gt;0,VLOOKUP($B81,[1]Entries!$C$2:$F$301,3),0)</f>
        <v>Pensby</v>
      </c>
      <c r="F81" s="22"/>
      <c r="G81" s="28">
        <f ca="1">IF($B81&gt;0,IF(VLOOKUP($B81,[1]Entries!$C$2:$F$301,4)=G$5,1+MAX(G$5:G80),0),0)</f>
        <v>18</v>
      </c>
      <c r="H81" s="29">
        <f ca="1">IF($B81&gt;0,IF(VLOOKUP($B81,[1]Entries!$C$2:$F$301,4)=H$5,1+MAX(H$5:H80),0),0)</f>
        <v>0</v>
      </c>
      <c r="I81" s="29">
        <f ca="1">IF($B81&gt;0,IF(VLOOKUP($B81,[1]Entries!$C$2:$F$301,4)=I$5,1+MAX(I$5:I80),0),0)</f>
        <v>0</v>
      </c>
      <c r="J81" s="29">
        <f ca="1">IF($B81&gt;0,IF(VLOOKUP($B81,[1]Entries!$C$2:$F$301,4)=J$5,1+MAX(J$5:J80),0),0)</f>
        <v>0</v>
      </c>
      <c r="K81" s="29">
        <f ca="1">IF($B81&gt;0,IF(VLOOKUP($B81,[1]Entries!$C$2:$F$301,4)=K$5,1+MAX(K$5:K80),0),0)</f>
        <v>0</v>
      </c>
      <c r="L81" s="29">
        <f ca="1">IF($B81&gt;0,IF(VLOOKUP($B81,[1]Entries!$C$2:$F$301,4)=L$5,1+MAX(L$5:L80),0),0)</f>
        <v>0</v>
      </c>
      <c r="M81" s="30">
        <f ca="1">IF($B81&gt;0,IF(VLOOKUP($B81,[1]Entries!$C$2:$F$301,4)=M$5,1+MAX(M$5:M80),0),0)</f>
        <v>0</v>
      </c>
      <c r="N81" s="28">
        <f ca="1">IF($B81&gt;0,IF(VLOOKUP($B81,[1]Entries!$C$2:$F$301,4)=N$5,1+MAX(N$5:N80),0),0)</f>
        <v>0</v>
      </c>
      <c r="O81" s="29">
        <f ca="1">IF($B81&gt;0,IF(VLOOKUP($B81,[1]Entries!$C$2:$F$301,4)=O$5,1+MAX(O$5:O80),0),0)</f>
        <v>0</v>
      </c>
      <c r="P81" s="29">
        <f ca="1">IF($B81&gt;0,IF(VLOOKUP($B81,[1]Entries!$C$2:$F$301,4)=P$5,1+MAX(P$5:P80),0),0)</f>
        <v>0</v>
      </c>
      <c r="Q81" s="29">
        <f ca="1">IF($B81&gt;0,IF(VLOOKUP($B81,[1]Entries!$C$2:$F$301,4)=Q$5,1+MAX(Q$5:Q80),0),0)</f>
        <v>0</v>
      </c>
      <c r="R81" s="29">
        <f ca="1">IF($B81&gt;0,IF(VLOOKUP($B81,[1]Entries!$C$2:$F$301,4)=R$5,1+MAX(R$5:R80),0),0)</f>
        <v>0</v>
      </c>
      <c r="S81" s="36">
        <f ca="1">IF($B81&gt;0,IF(VLOOKUP($B81,[1]Entries!$C$2:$F$301,4)=S$5,1+MAX(S$5:S80),0),0)</f>
        <v>0</v>
      </c>
    </row>
    <row r="82" spans="1:20" ht="13">
      <c r="A82" s="20">
        <v>78</v>
      </c>
      <c r="B82" s="32">
        <v>5</v>
      </c>
      <c r="C82" s="27">
        <v>67.430000000000007</v>
      </c>
      <c r="D82" s="40" t="str">
        <f>IF($B82&gt;0,VLOOKUP($B82,[1]Entries!$C$2:$F$301,2),0)</f>
        <v>Jayne Price</v>
      </c>
      <c r="E82" s="39" t="str">
        <f>IF($B82&gt;0,VLOOKUP($B82,[1]Entries!$C$2:$F$301,3),0)</f>
        <v>Pensby</v>
      </c>
      <c r="F82" s="22"/>
      <c r="G82" s="28">
        <f ca="1">IF($B82&gt;0,IF(VLOOKUP($B82,[1]Entries!$C$2:$F$301,4)=G$5,1+MAX(G$5:G81),0),0)</f>
        <v>0</v>
      </c>
      <c r="H82" s="29">
        <f ca="1">IF($B82&gt;0,IF(VLOOKUP($B82,[1]Entries!$C$2:$F$301,4)=H$5,1+MAX(H$5:H81),0),0)</f>
        <v>0</v>
      </c>
      <c r="I82" s="29">
        <f ca="1">IF($B82&gt;0,IF(VLOOKUP($B82,[1]Entries!$C$2:$F$301,4)=I$5,1+MAX(I$5:I81),0),0)</f>
        <v>0</v>
      </c>
      <c r="J82" s="29">
        <f ca="1">IF($B82&gt;0,IF(VLOOKUP($B82,[1]Entries!$C$2:$F$301,4)=J$5,1+MAX(J$5:J81),0),0)</f>
        <v>0</v>
      </c>
      <c r="K82" s="29">
        <f ca="1">IF($B82&gt;0,IF(VLOOKUP($B82,[1]Entries!$C$2:$F$301,4)=K$5,1+MAX(K$5:K81),0),0)</f>
        <v>0</v>
      </c>
      <c r="L82" s="29">
        <f ca="1">IF($B82&gt;0,IF(VLOOKUP($B82,[1]Entries!$C$2:$F$301,4)=L$5,1+MAX(L$5:L81),0),0)</f>
        <v>0</v>
      </c>
      <c r="M82" s="30">
        <f ca="1">IF($B82&gt;0,IF(VLOOKUP($B82,[1]Entries!$C$2:$F$301,4)=M$5,1+MAX(M$5:M81),0),0)</f>
        <v>0</v>
      </c>
      <c r="N82" s="28">
        <f ca="1">IF($B82&gt;0,IF(VLOOKUP($B82,[1]Entries!$C$2:$F$301,4)=N$5,1+MAX(N$5:N81),0),0)</f>
        <v>13</v>
      </c>
      <c r="O82" s="29">
        <f ca="1">IF($B82&gt;0,IF(VLOOKUP($B82,[1]Entries!$C$2:$F$301,4)=O$5,1+MAX(O$5:O81),0),0)</f>
        <v>0</v>
      </c>
      <c r="P82" s="29">
        <f ca="1">IF($B82&gt;0,IF(VLOOKUP($B82,[1]Entries!$C$2:$F$301,4)=P$5,1+MAX(P$5:P81),0),0)</f>
        <v>0</v>
      </c>
      <c r="Q82" s="29">
        <f ca="1">IF($B82&gt;0,IF(VLOOKUP($B82,[1]Entries!$C$2:$F$301,4)=Q$5,1+MAX(Q$5:Q81),0),0)</f>
        <v>0</v>
      </c>
      <c r="R82" s="29">
        <f ca="1">IF($B82&gt;0,IF(VLOOKUP($B82,[1]Entries!$C$2:$F$301,4)=R$5,1+MAX(R$5:R81),0),0)</f>
        <v>0</v>
      </c>
      <c r="S82" s="36">
        <f ca="1">IF($B82&gt;0,IF(VLOOKUP($B82,[1]Entries!$C$2:$F$301,4)=S$5,1+MAX(S$5:S81),0),0)</f>
        <v>0</v>
      </c>
    </row>
    <row r="83" spans="1:20" ht="13">
      <c r="A83" s="20">
        <v>79</v>
      </c>
      <c r="B83" s="32">
        <v>34</v>
      </c>
      <c r="C83" s="27">
        <v>68.44</v>
      </c>
      <c r="D83" s="40" t="str">
        <f>IF($B83&gt;0,VLOOKUP($B83,[1]Entries!$C$2:$F$301,2),0)</f>
        <v>Claudia Pagoulatou</v>
      </c>
      <c r="E83" s="39" t="str">
        <f>IF($B83&gt;0,VLOOKUP($B83,[1]Entries!$C$2:$F$301,3),0)</f>
        <v>Pensby</v>
      </c>
      <c r="F83" s="22"/>
      <c r="G83" s="28">
        <f ca="1">IF($B83&gt;0,IF(VLOOKUP($B83,[1]Entries!$C$2:$F$301,4)=G$5,1+MAX(G$5:G82),0),0)</f>
        <v>0</v>
      </c>
      <c r="H83" s="29">
        <f ca="1">IF($B83&gt;0,IF(VLOOKUP($B83,[1]Entries!$C$2:$F$301,4)=H$5,1+MAX(H$5:H82),0),0)</f>
        <v>0</v>
      </c>
      <c r="I83" s="29">
        <f ca="1">IF($B83&gt;0,IF(VLOOKUP($B83,[1]Entries!$C$2:$F$301,4)=I$5,1+MAX(I$5:I82),0),0)</f>
        <v>0</v>
      </c>
      <c r="J83" s="29">
        <f ca="1">IF($B83&gt;0,IF(VLOOKUP($B83,[1]Entries!$C$2:$F$301,4)=J$5,1+MAX(J$5:J82),0),0)</f>
        <v>0</v>
      </c>
      <c r="K83" s="29">
        <f ca="1">IF($B83&gt;0,IF(VLOOKUP($B83,[1]Entries!$C$2:$F$301,4)=K$5,1+MAX(K$5:K82),0),0)</f>
        <v>0</v>
      </c>
      <c r="L83" s="29">
        <f ca="1">IF($B83&gt;0,IF(VLOOKUP($B83,[1]Entries!$C$2:$F$301,4)=L$5,1+MAX(L$5:L82),0),0)</f>
        <v>0</v>
      </c>
      <c r="M83" s="30">
        <f ca="1">IF($B83&gt;0,IF(VLOOKUP($B83,[1]Entries!$C$2:$F$301,4)=M$5,1+MAX(M$5:M82),0),0)</f>
        <v>0</v>
      </c>
      <c r="N83" s="28">
        <f ca="1">IF($B83&gt;0,IF(VLOOKUP($B83,[1]Entries!$C$2:$F$301,4)=N$5,1+MAX(N$5:N82),0),0)</f>
        <v>14</v>
      </c>
      <c r="O83" s="29">
        <f ca="1">IF($B83&gt;0,IF(VLOOKUP($B83,[1]Entries!$C$2:$F$301,4)=O$5,1+MAX(O$5:O82),0),0)</f>
        <v>0</v>
      </c>
      <c r="P83" s="29">
        <f ca="1">IF($B83&gt;0,IF(VLOOKUP($B83,[1]Entries!$C$2:$F$301,4)=P$5,1+MAX(P$5:P82),0),0)</f>
        <v>0</v>
      </c>
      <c r="Q83" s="29">
        <f ca="1">IF($B83&gt;0,IF(VLOOKUP($B83,[1]Entries!$C$2:$F$301,4)=Q$5,1+MAX(Q$5:Q82),0),0)</f>
        <v>0</v>
      </c>
      <c r="R83" s="29">
        <f ca="1">IF($B83&gt;0,IF(VLOOKUP($B83,[1]Entries!$C$2:$F$301,4)=R$5,1+MAX(R$5:R82),0),0)</f>
        <v>0</v>
      </c>
      <c r="S83" s="36">
        <f ca="1">IF($B83&gt;0,IF(VLOOKUP($B83,[1]Entries!$C$2:$F$301,4)=S$5,1+MAX(S$5:S82),0),0)</f>
        <v>0</v>
      </c>
    </row>
    <row r="84" spans="1:20" ht="13">
      <c r="A84" s="20">
        <v>80</v>
      </c>
      <c r="B84" s="32">
        <v>22</v>
      </c>
      <c r="C84" s="27">
        <v>69.09</v>
      </c>
      <c r="D84" s="40" t="str">
        <f>IF($B84&gt;0,VLOOKUP($B84,[1]Entries!$C$2:$F$301,2),0)</f>
        <v>Ann Claire Jones</v>
      </c>
      <c r="E84" s="39" t="str">
        <f>IF($B84&gt;0,VLOOKUP($B84,[1]Entries!$C$2:$F$301,3),0)</f>
        <v>Prestatyn RC</v>
      </c>
      <c r="F84" s="22"/>
      <c r="G84" s="28">
        <f ca="1">IF($B84&gt;0,IF(VLOOKUP($B84,[1]Entries!$C$2:$F$301,4)=G$5,1+MAX(G$5:G83),0),0)</f>
        <v>0</v>
      </c>
      <c r="H84" s="29">
        <f ca="1">IF($B84&gt;0,IF(VLOOKUP($B84,[1]Entries!$C$2:$F$301,4)=H$5,1+MAX(H$5:H83),0),0)</f>
        <v>0</v>
      </c>
      <c r="I84" s="29">
        <f ca="1">IF($B84&gt;0,IF(VLOOKUP($B84,[1]Entries!$C$2:$F$301,4)=I$5,1+MAX(I$5:I83),0),0)</f>
        <v>0</v>
      </c>
      <c r="J84" s="29">
        <f ca="1">IF($B84&gt;0,IF(VLOOKUP($B84,[1]Entries!$C$2:$F$301,4)=J$5,1+MAX(J$5:J83),0),0)</f>
        <v>0</v>
      </c>
      <c r="K84" s="29">
        <f ca="1">IF($B84&gt;0,IF(VLOOKUP($B84,[1]Entries!$C$2:$F$301,4)=K$5,1+MAX(K$5:K83),0),0)</f>
        <v>0</v>
      </c>
      <c r="L84" s="29">
        <f ca="1">IF($B84&gt;0,IF(VLOOKUP($B84,[1]Entries!$C$2:$F$301,4)=L$5,1+MAX(L$5:L83),0),0)</f>
        <v>0</v>
      </c>
      <c r="M84" s="30">
        <f ca="1">IF($B84&gt;0,IF(VLOOKUP($B84,[1]Entries!$C$2:$F$301,4)=M$5,1+MAX(M$5:M83),0),0)</f>
        <v>0</v>
      </c>
      <c r="N84" s="28">
        <f ca="1">IF($B84&gt;0,IF(VLOOKUP($B84,[1]Entries!$C$2:$F$301,4)=N$5,1+MAX(N$5:N83),0),0)</f>
        <v>0</v>
      </c>
      <c r="O84" s="29">
        <f ca="1">IF($B84&gt;0,IF(VLOOKUP($B84,[1]Entries!$C$2:$F$301,4)=O$5,1+MAX(O$5:O83),0),0)</f>
        <v>0</v>
      </c>
      <c r="P84" s="29">
        <f ca="1">IF($B84&gt;0,IF(VLOOKUP($B84,[1]Entries!$C$2:$F$301,4)=P$5,1+MAX(P$5:P83),0),0)</f>
        <v>3</v>
      </c>
      <c r="Q84" s="29">
        <f ca="1">IF($B84&gt;0,IF(VLOOKUP($B84,[1]Entries!$C$2:$F$301,4)=Q$5,1+MAX(Q$5:Q83),0),0)</f>
        <v>0</v>
      </c>
      <c r="R84" s="29">
        <f ca="1">IF($B84&gt;0,IF(VLOOKUP($B84,[1]Entries!$C$2:$F$301,4)=R$5,1+MAX(R$5:R83),0),0)</f>
        <v>0</v>
      </c>
      <c r="S84" s="36">
        <f ca="1">IF($B84&gt;0,IF(VLOOKUP($B84,[1]Entries!$C$2:$F$301,4)=S$5,1+MAX(S$5:S83),0),0)</f>
        <v>0</v>
      </c>
    </row>
    <row r="85" spans="1:20" ht="13">
      <c r="A85" s="20">
        <v>81</v>
      </c>
      <c r="B85" s="32">
        <v>89</v>
      </c>
      <c r="C85" s="27">
        <v>69.55</v>
      </c>
      <c r="D85" s="40" t="str">
        <f>IF($B85&gt;0,VLOOKUP($B85,[1]Entries!$C$2:$F$301,2),0)</f>
        <v>Cara Jones</v>
      </c>
      <c r="E85" s="39" t="str">
        <f>IF($B85&gt;0,VLOOKUP($B85,[1]Entries!$C$2:$F$301,3),0)</f>
        <v>Prestatyn RC</v>
      </c>
      <c r="F85" s="22"/>
      <c r="G85" s="28">
        <f ca="1">IF($B85&gt;0,IF(VLOOKUP($B85,[1]Entries!$C$2:$F$301,4)=G$5,1+MAX(G$5:G84),0),0)</f>
        <v>0</v>
      </c>
      <c r="H85" s="29">
        <f ca="1">IF($B85&gt;0,IF(VLOOKUP($B85,[1]Entries!$C$2:$F$301,4)=H$5,1+MAX(H$5:H84),0),0)</f>
        <v>0</v>
      </c>
      <c r="I85" s="29">
        <f ca="1">IF($B85&gt;0,IF(VLOOKUP($B85,[1]Entries!$C$2:$F$301,4)=I$5,1+MAX(I$5:I84),0),0)</f>
        <v>0</v>
      </c>
      <c r="J85" s="29">
        <f ca="1">IF($B85&gt;0,IF(VLOOKUP($B85,[1]Entries!$C$2:$F$301,4)=J$5,1+MAX(J$5:J84),0),0)</f>
        <v>0</v>
      </c>
      <c r="K85" s="29">
        <f ca="1">IF($B85&gt;0,IF(VLOOKUP($B85,[1]Entries!$C$2:$F$301,4)=K$5,1+MAX(K$5:K84),0),0)</f>
        <v>0</v>
      </c>
      <c r="L85" s="29">
        <f ca="1">IF($B85&gt;0,IF(VLOOKUP($B85,[1]Entries!$C$2:$F$301,4)=L$5,1+MAX(L$5:L84),0),0)</f>
        <v>0</v>
      </c>
      <c r="M85" s="30">
        <f ca="1">IF($B85&gt;0,IF(VLOOKUP($B85,[1]Entries!$C$2:$F$301,4)=M$5,1+MAX(M$5:M84),0),0)</f>
        <v>0</v>
      </c>
      <c r="N85" s="28">
        <f ca="1">IF($B85&gt;0,IF(VLOOKUP($B85,[1]Entries!$C$2:$F$301,4)=N$5,1+MAX(N$5:N84),0),0)</f>
        <v>0</v>
      </c>
      <c r="O85" s="29">
        <f ca="1">IF($B85&gt;0,IF(VLOOKUP($B85,[1]Entries!$C$2:$F$301,4)=O$5,1+MAX(O$5:O84),0),0)</f>
        <v>0</v>
      </c>
      <c r="P85" s="29">
        <f ca="1">IF($B85&gt;0,IF(VLOOKUP($B85,[1]Entries!$C$2:$F$301,4)=P$5,1+MAX(P$5:P84),0),0)</f>
        <v>4</v>
      </c>
      <c r="Q85" s="29">
        <f ca="1">IF($B85&gt;0,IF(VLOOKUP($B85,[1]Entries!$C$2:$F$301,4)=Q$5,1+MAX(Q$5:Q84),0),0)</f>
        <v>0</v>
      </c>
      <c r="R85" s="29">
        <f ca="1">IF($B85&gt;0,IF(VLOOKUP($B85,[1]Entries!$C$2:$F$301,4)=R$5,1+MAX(R$5:R84),0),0)</f>
        <v>0</v>
      </c>
      <c r="S85" s="36">
        <f ca="1">IF($B85&gt;0,IF(VLOOKUP($B85,[1]Entries!$C$2:$F$301,4)=S$5,1+MAX(S$5:S84),0),0)</f>
        <v>0</v>
      </c>
    </row>
    <row r="86" spans="1:20" ht="13">
      <c r="A86" s="20">
        <v>82</v>
      </c>
      <c r="B86" s="32">
        <v>107</v>
      </c>
      <c r="C86" s="27">
        <v>70.13</v>
      </c>
      <c r="D86" s="40" t="str">
        <f>IF($B86&gt;0,VLOOKUP($B86,[1]Entries!$C$2:$F$301,2),0)</f>
        <v>Felicity Aries</v>
      </c>
      <c r="E86" s="39" t="str">
        <f>IF($B86&gt;0,VLOOKUP($B86,[1]Entries!$C$2:$F$301,3),0)</f>
        <v>Eryri Harriers</v>
      </c>
      <c r="F86" s="22"/>
      <c r="G86" s="28">
        <f ca="1">IF($B86&gt;0,IF(VLOOKUP($B86,[1]Entries!$C$2:$F$301,4)=G$5,1+MAX(G$5:G85),0),0)</f>
        <v>0</v>
      </c>
      <c r="H86" s="29">
        <f ca="1">IF($B86&gt;0,IF(VLOOKUP($B86,[1]Entries!$C$2:$F$301,4)=H$5,1+MAX(H$5:H85),0),0)</f>
        <v>0</v>
      </c>
      <c r="I86" s="29">
        <f ca="1">IF($B86&gt;0,IF(VLOOKUP($B86,[1]Entries!$C$2:$F$301,4)=I$5,1+MAX(I$5:I85),0),0)</f>
        <v>0</v>
      </c>
      <c r="J86" s="29">
        <f ca="1">IF($B86&gt;0,IF(VLOOKUP($B86,[1]Entries!$C$2:$F$301,4)=J$5,1+MAX(J$5:J85),0),0)</f>
        <v>0</v>
      </c>
      <c r="K86" s="29">
        <f ca="1">IF($B86&gt;0,IF(VLOOKUP($B86,[1]Entries!$C$2:$F$301,4)=K$5,1+MAX(K$5:K85),0),0)</f>
        <v>0</v>
      </c>
      <c r="L86" s="29">
        <f ca="1">IF($B86&gt;0,IF(VLOOKUP($B86,[1]Entries!$C$2:$F$301,4)=L$5,1+MAX(L$5:L85),0),0)</f>
        <v>0</v>
      </c>
      <c r="M86" s="30">
        <f ca="1">IF($B86&gt;0,IF(VLOOKUP($B86,[1]Entries!$C$2:$F$301,4)=M$5,1+MAX(M$5:M85),0),0)</f>
        <v>0</v>
      </c>
      <c r="N86" s="28">
        <f ca="1">IF($B86&gt;0,IF(VLOOKUP($B86,[1]Entries!$C$2:$F$301,4)=N$5,1+MAX(N$5:N85),0),0)</f>
        <v>0</v>
      </c>
      <c r="O86" s="29">
        <f ca="1">IF($B86&gt;0,IF(VLOOKUP($B86,[1]Entries!$C$2:$F$301,4)=O$5,1+MAX(O$5:O85),0),0)</f>
        <v>0</v>
      </c>
      <c r="P86" s="29">
        <f ca="1">IF($B86&gt;0,IF(VLOOKUP($B86,[1]Entries!$C$2:$F$301,4)=P$5,1+MAX(P$5:P85),0),0)</f>
        <v>0</v>
      </c>
      <c r="Q86" s="29">
        <f ca="1">IF($B86&gt;0,IF(VLOOKUP($B86,[1]Entries!$C$2:$F$301,4)=Q$5,1+MAX(Q$5:Q85),0),0)</f>
        <v>3</v>
      </c>
      <c r="R86" s="29">
        <f ca="1">IF($B86&gt;0,IF(VLOOKUP($B86,[1]Entries!$C$2:$F$301,4)=R$5,1+MAX(R$5:R85),0),0)</f>
        <v>0</v>
      </c>
      <c r="S86" s="36">
        <f ca="1">IF($B86&gt;0,IF(VLOOKUP($B86,[1]Entries!$C$2:$F$301,4)=S$5,1+MAX(S$5:S85),0),0)</f>
        <v>0</v>
      </c>
      <c r="T86" s="33" t="s">
        <v>25</v>
      </c>
    </row>
    <row r="87" spans="1:20" ht="13">
      <c r="A87" s="20">
        <v>83</v>
      </c>
      <c r="B87" s="32">
        <v>40</v>
      </c>
      <c r="C87" s="27">
        <v>70.37</v>
      </c>
      <c r="D87" s="40" t="str">
        <f>IF($B87&gt;0,VLOOKUP($B87,[1]Entries!$C$2:$F$301,2),0)</f>
        <v>Cath Lancaster</v>
      </c>
      <c r="E87" s="39" t="str">
        <f>IF($B87&gt;0,VLOOKUP($B87,[1]Entries!$C$2:$F$301,3),0)</f>
        <v>Pensby</v>
      </c>
      <c r="F87" s="22"/>
      <c r="G87" s="28">
        <f ca="1">IF($B87&gt;0,IF(VLOOKUP($B87,[1]Entries!$C$2:$F$301,4)=G$5,1+MAX(G$5:G86),0),0)</f>
        <v>0</v>
      </c>
      <c r="H87" s="29">
        <f ca="1">IF($B87&gt;0,IF(VLOOKUP($B87,[1]Entries!$C$2:$F$301,4)=H$5,1+MAX(H$5:H86),0),0)</f>
        <v>0</v>
      </c>
      <c r="I87" s="29">
        <f ca="1">IF($B87&gt;0,IF(VLOOKUP($B87,[1]Entries!$C$2:$F$301,4)=I$5,1+MAX(I$5:I86),0),0)</f>
        <v>0</v>
      </c>
      <c r="J87" s="29">
        <f ca="1">IF($B87&gt;0,IF(VLOOKUP($B87,[1]Entries!$C$2:$F$301,4)=J$5,1+MAX(J$5:J86),0),0)</f>
        <v>0</v>
      </c>
      <c r="K87" s="29">
        <f ca="1">IF($B87&gt;0,IF(VLOOKUP($B87,[1]Entries!$C$2:$F$301,4)=K$5,1+MAX(K$5:K86),0),0)</f>
        <v>0</v>
      </c>
      <c r="L87" s="29">
        <f ca="1">IF($B87&gt;0,IF(VLOOKUP($B87,[1]Entries!$C$2:$F$301,4)=L$5,1+MAX(L$5:L86),0),0)</f>
        <v>0</v>
      </c>
      <c r="M87" s="30">
        <f ca="1">IF($B87&gt;0,IF(VLOOKUP($B87,[1]Entries!$C$2:$F$301,4)=M$5,1+MAX(M$5:M86),0),0)</f>
        <v>0</v>
      </c>
      <c r="N87" s="28">
        <f ca="1">IF($B87&gt;0,IF(VLOOKUP($B87,[1]Entries!$C$2:$F$301,4)=N$5,1+MAX(N$5:N86),0),0)</f>
        <v>0</v>
      </c>
      <c r="O87" s="29">
        <f ca="1">IF($B87&gt;0,IF(VLOOKUP($B87,[1]Entries!$C$2:$F$301,4)=O$5,1+MAX(O$5:O86),0),0)</f>
        <v>0</v>
      </c>
      <c r="P87" s="29">
        <f ca="1">IF($B87&gt;0,IF(VLOOKUP($B87,[1]Entries!$C$2:$F$301,4)=P$5,1+MAX(P$5:P86),0),0)</f>
        <v>0</v>
      </c>
      <c r="Q87" s="29">
        <f ca="1">IF($B87&gt;0,IF(VLOOKUP($B87,[1]Entries!$C$2:$F$301,4)=Q$5,1+MAX(Q$5:Q86),0),0)</f>
        <v>4</v>
      </c>
      <c r="R87" s="29">
        <f ca="1">IF($B87&gt;0,IF(VLOOKUP($B87,[1]Entries!$C$2:$F$301,4)=R$5,1+MAX(R$5:R86),0),0)</f>
        <v>0</v>
      </c>
      <c r="S87" s="36">
        <f ca="1">IF($B87&gt;0,IF(VLOOKUP($B87,[1]Entries!$C$2:$F$301,4)=S$5,1+MAX(S$5:S86),0),0)</f>
        <v>0</v>
      </c>
    </row>
    <row r="88" spans="1:20" ht="13">
      <c r="A88" s="20">
        <v>84</v>
      </c>
      <c r="B88" s="32">
        <v>114</v>
      </c>
      <c r="C88" s="27">
        <v>70.59</v>
      </c>
      <c r="D88" s="40" t="str">
        <f>IF($B88&gt;0,VLOOKUP($B88,[1]Entries!$C$2:$F$301,2),0)</f>
        <v>James Rogers</v>
      </c>
      <c r="E88" s="39" t="str">
        <f>IF($B88&gt;0,VLOOKUP($B88,[1]Entries!$C$2:$F$301,3),0)</f>
        <v>Prestatyn RC</v>
      </c>
      <c r="F88" s="22"/>
      <c r="G88" s="28">
        <f ca="1">IF($B88&gt;0,IF(VLOOKUP($B88,[1]Entries!$C$2:$F$301,4)=G$5,1+MAX(G$5:G87),0),0)</f>
        <v>0</v>
      </c>
      <c r="H88" s="29">
        <f ca="1">IF($B88&gt;0,IF(VLOOKUP($B88,[1]Entries!$C$2:$F$301,4)=H$5,1+MAX(H$5:H87),0),0)</f>
        <v>0</v>
      </c>
      <c r="I88" s="29">
        <f ca="1">IF($B88&gt;0,IF(VLOOKUP($B88,[1]Entries!$C$2:$F$301,4)=I$5,1+MAX(I$5:I87),0),0)</f>
        <v>14</v>
      </c>
      <c r="J88" s="29">
        <f ca="1">IF($B88&gt;0,IF(VLOOKUP($B88,[1]Entries!$C$2:$F$301,4)=J$5,1+MAX(J$5:J87),0),0)</f>
        <v>0</v>
      </c>
      <c r="K88" s="29">
        <f ca="1">IF($B88&gt;0,IF(VLOOKUP($B88,[1]Entries!$C$2:$F$301,4)=K$5,1+MAX(K$5:K87),0),0)</f>
        <v>0</v>
      </c>
      <c r="L88" s="29">
        <f ca="1">IF($B88&gt;0,IF(VLOOKUP($B88,[1]Entries!$C$2:$F$301,4)=L$5,1+MAX(L$5:L87),0),0)</f>
        <v>0</v>
      </c>
      <c r="M88" s="30">
        <f ca="1">IF($B88&gt;0,IF(VLOOKUP($B88,[1]Entries!$C$2:$F$301,4)=M$5,1+MAX(M$5:M87),0),0)</f>
        <v>0</v>
      </c>
      <c r="N88" s="28">
        <f ca="1">IF($B88&gt;0,IF(VLOOKUP($B88,[1]Entries!$C$2:$F$301,4)=N$5,1+MAX(N$5:N87),0),0)</f>
        <v>0</v>
      </c>
      <c r="O88" s="29">
        <f ca="1">IF($B88&gt;0,IF(VLOOKUP($B88,[1]Entries!$C$2:$F$301,4)=O$5,1+MAX(O$5:O87),0),0)</f>
        <v>0</v>
      </c>
      <c r="P88" s="29">
        <f ca="1">IF($B88&gt;0,IF(VLOOKUP($B88,[1]Entries!$C$2:$F$301,4)=P$5,1+MAX(P$5:P87),0),0)</f>
        <v>0</v>
      </c>
      <c r="Q88" s="29">
        <f ca="1">IF($B88&gt;0,IF(VLOOKUP($B88,[1]Entries!$C$2:$F$301,4)=Q$5,1+MAX(Q$5:Q87),0),0)</f>
        <v>0</v>
      </c>
      <c r="R88" s="29">
        <f ca="1">IF($B88&gt;0,IF(VLOOKUP($B88,[1]Entries!$C$2:$F$301,4)=R$5,1+MAX(R$5:R87),0),0)</f>
        <v>0</v>
      </c>
      <c r="S88" s="36">
        <f ca="1">IF($B88&gt;0,IF(VLOOKUP($B88,[1]Entries!$C$2:$F$301,4)=S$5,1+MAX(S$5:S87),0),0)</f>
        <v>0</v>
      </c>
    </row>
    <row r="89" spans="1:20" ht="13">
      <c r="A89" s="20">
        <v>85</v>
      </c>
      <c r="B89" s="32">
        <v>178</v>
      </c>
      <c r="C89" s="27">
        <v>78.58</v>
      </c>
      <c r="D89" s="40" t="str">
        <f>IF($B89&gt;0,VLOOKUP($B89,[1]Entries!$C$2:$F$301,2),0)</f>
        <v>Andrea Peers</v>
      </c>
      <c r="E89" s="39" t="str">
        <f>IF($B89&gt;0,VLOOKUP($B89,[1]Entries!$C$2:$F$301,3),0)</f>
        <v>u/a</v>
      </c>
      <c r="F89" s="22"/>
      <c r="G89" s="28">
        <f ca="1">IF($B89&gt;0,IF(VLOOKUP($B89,[1]Entries!$C$2:$F$301,4)=G$5,1+MAX(G$5:G88),0),0)</f>
        <v>0</v>
      </c>
      <c r="H89" s="29">
        <f ca="1">IF($B89&gt;0,IF(VLOOKUP($B89,[1]Entries!$C$2:$F$301,4)=H$5,1+MAX(H$5:H88),0),0)</f>
        <v>0</v>
      </c>
      <c r="I89" s="29">
        <f ca="1">IF($B89&gt;0,IF(VLOOKUP($B89,[1]Entries!$C$2:$F$301,4)=I$5,1+MAX(I$5:I88),0),0)</f>
        <v>0</v>
      </c>
      <c r="J89" s="29">
        <f ca="1">IF($B89&gt;0,IF(VLOOKUP($B89,[1]Entries!$C$2:$F$301,4)=J$5,1+MAX(J$5:J88),0),0)</f>
        <v>0</v>
      </c>
      <c r="K89" s="29">
        <f ca="1">IF($B89&gt;0,IF(VLOOKUP($B89,[1]Entries!$C$2:$F$301,4)=K$5,1+MAX(K$5:K88),0),0)</f>
        <v>0</v>
      </c>
      <c r="L89" s="29">
        <f ca="1">IF($B89&gt;0,IF(VLOOKUP($B89,[1]Entries!$C$2:$F$301,4)=L$5,1+MAX(L$5:L88),0),0)</f>
        <v>0</v>
      </c>
      <c r="M89" s="30">
        <f ca="1">IF($B89&gt;0,IF(VLOOKUP($B89,[1]Entries!$C$2:$F$301,4)=M$5,1+MAX(M$5:M88),0),0)</f>
        <v>0</v>
      </c>
      <c r="N89" s="28">
        <f ca="1">IF($B89&gt;0,IF(VLOOKUP($B89,[1]Entries!$C$2:$F$301,4)=N$5,1+MAX(N$5:N88),0),0)</f>
        <v>0</v>
      </c>
      <c r="O89" s="29">
        <f ca="1">IF($B89&gt;0,IF(VLOOKUP($B89,[1]Entries!$C$2:$F$301,4)=O$5,1+MAX(O$5:O88),0),0)</f>
        <v>10</v>
      </c>
      <c r="P89" s="29">
        <f ca="1">IF($B89&gt;0,IF(VLOOKUP($B89,[1]Entries!$C$2:$F$301,4)=P$5,1+MAX(P$5:P88),0),0)</f>
        <v>0</v>
      </c>
      <c r="Q89" s="29">
        <f ca="1">IF($B89&gt;0,IF(VLOOKUP($B89,[1]Entries!$C$2:$F$301,4)=Q$5,1+MAX(Q$5:Q88),0),0)</f>
        <v>0</v>
      </c>
      <c r="R89" s="29">
        <f ca="1">IF($B89&gt;0,IF(VLOOKUP($B89,[1]Entries!$C$2:$F$301,4)=R$5,1+MAX(R$5:R88),0),0)</f>
        <v>0</v>
      </c>
      <c r="S89" s="36">
        <f ca="1">IF($B89&gt;0,IF(VLOOKUP($B89,[1]Entries!$C$2:$F$301,4)=S$5,1+MAX(S$5:S88),0),0)</f>
        <v>0</v>
      </c>
    </row>
    <row r="90" spans="1:20" ht="13">
      <c r="A90" s="20">
        <v>86</v>
      </c>
      <c r="B90" s="32">
        <v>15</v>
      </c>
      <c r="C90" s="27">
        <v>81.19</v>
      </c>
      <c r="D90" s="40" t="str">
        <f>IF($B90&gt;0,VLOOKUP($B90,[1]Entries!$C$2:$F$301,2),0)</f>
        <v>Bethan Wyn Roberts</v>
      </c>
      <c r="E90" s="39" t="str">
        <f>IF($B90&gt;0,VLOOKUP($B90,[1]Entries!$C$2:$F$301,3),0)</f>
        <v>Porth Eirias Runners</v>
      </c>
      <c r="F90" s="22"/>
      <c r="G90" s="28">
        <f ca="1">IF($B90&gt;0,IF(VLOOKUP($B90,[1]Entries!$C$2:$F$301,4)=G$5,1+MAX(G$5:G89),0),0)</f>
        <v>0</v>
      </c>
      <c r="H90" s="29">
        <f ca="1">IF($B90&gt;0,IF(VLOOKUP($B90,[1]Entries!$C$2:$F$301,4)=H$5,1+MAX(H$5:H89),0),0)</f>
        <v>0</v>
      </c>
      <c r="I90" s="29">
        <f ca="1">IF($B90&gt;0,IF(VLOOKUP($B90,[1]Entries!$C$2:$F$301,4)=I$5,1+MAX(I$5:I89),0),0)</f>
        <v>0</v>
      </c>
      <c r="J90" s="29">
        <f ca="1">IF($B90&gt;0,IF(VLOOKUP($B90,[1]Entries!$C$2:$F$301,4)=J$5,1+MAX(J$5:J89),0),0)</f>
        <v>0</v>
      </c>
      <c r="K90" s="29">
        <f ca="1">IF($B90&gt;0,IF(VLOOKUP($B90,[1]Entries!$C$2:$F$301,4)=K$5,1+MAX(K$5:K89),0),0)</f>
        <v>0</v>
      </c>
      <c r="L90" s="29">
        <f ca="1">IF($B90&gt;0,IF(VLOOKUP($B90,[1]Entries!$C$2:$F$301,4)=L$5,1+MAX(L$5:L89),0),0)</f>
        <v>0</v>
      </c>
      <c r="M90" s="30">
        <f ca="1">IF($B90&gt;0,IF(VLOOKUP($B90,[1]Entries!$C$2:$F$301,4)=M$5,1+MAX(M$5:M89),0),0)</f>
        <v>0</v>
      </c>
      <c r="N90" s="28">
        <f ca="1">IF($B90&gt;0,IF(VLOOKUP($B90,[1]Entries!$C$2:$F$301,4)=N$5,1+MAX(N$5:N89),0),0)</f>
        <v>0</v>
      </c>
      <c r="O90" s="29">
        <f ca="1">IF($B90&gt;0,IF(VLOOKUP($B90,[1]Entries!$C$2:$F$301,4)=O$5,1+MAX(O$5:O89),0),0)</f>
        <v>0</v>
      </c>
      <c r="P90" s="29">
        <f ca="1">IF($B90&gt;0,IF(VLOOKUP($B90,[1]Entries!$C$2:$F$301,4)=P$5,1+MAX(P$5:P89),0),0)</f>
        <v>5</v>
      </c>
      <c r="Q90" s="29">
        <f ca="1">IF($B90&gt;0,IF(VLOOKUP($B90,[1]Entries!$C$2:$F$301,4)=Q$5,1+MAX(Q$5:Q89),0),0)</f>
        <v>0</v>
      </c>
      <c r="R90" s="29">
        <f ca="1">IF($B90&gt;0,IF(VLOOKUP($B90,[1]Entries!$C$2:$F$301,4)=R$5,1+MAX(R$5:R89),0),0)</f>
        <v>0</v>
      </c>
      <c r="S90" s="36">
        <f ca="1">IF($B90&gt;0,IF(VLOOKUP($B90,[1]Entries!$C$2:$F$301,4)=S$5,1+MAX(S$5:S89),0),0)</f>
        <v>0</v>
      </c>
    </row>
    <row r="91" spans="1:20" ht="13">
      <c r="A91" s="20">
        <v>87</v>
      </c>
      <c r="B91" s="32">
        <v>13</v>
      </c>
      <c r="C91" s="27">
        <v>81.2</v>
      </c>
      <c r="D91" s="40" t="str">
        <f>IF($B91&gt;0,VLOOKUP($B91,[1]Entries!$C$2:$F$301,2),0)</f>
        <v>Mark Evans</v>
      </c>
      <c r="E91" s="39" t="str">
        <f>IF($B91&gt;0,VLOOKUP($B91,[1]Entries!$C$2:$F$301,3),0)</f>
        <v>Porth Eirias Runners</v>
      </c>
      <c r="F91" s="22"/>
      <c r="G91" s="28">
        <f ca="1">IF($B91&gt;0,IF(VLOOKUP($B91,[1]Entries!$C$2:$F$301,4)=G$5,1+MAX(G$5:G90),0),0)</f>
        <v>0</v>
      </c>
      <c r="H91" s="29">
        <f ca="1">IF($B91&gt;0,IF(VLOOKUP($B91,[1]Entries!$C$2:$F$301,4)=H$5,1+MAX(H$5:H90),0),0)</f>
        <v>14</v>
      </c>
      <c r="I91" s="29">
        <f ca="1">IF($B91&gt;0,IF(VLOOKUP($B91,[1]Entries!$C$2:$F$301,4)=I$5,1+MAX(I$5:I90),0),0)</f>
        <v>0</v>
      </c>
      <c r="J91" s="29">
        <f ca="1">IF($B91&gt;0,IF(VLOOKUP($B91,[1]Entries!$C$2:$F$301,4)=J$5,1+MAX(J$5:J90),0),0)</f>
        <v>0</v>
      </c>
      <c r="K91" s="29">
        <f ca="1">IF($B91&gt;0,IF(VLOOKUP($B91,[1]Entries!$C$2:$F$301,4)=K$5,1+MAX(K$5:K90),0),0)</f>
        <v>0</v>
      </c>
      <c r="L91" s="29">
        <f ca="1">IF($B91&gt;0,IF(VLOOKUP($B91,[1]Entries!$C$2:$F$301,4)=L$5,1+MAX(L$5:L90),0),0)</f>
        <v>0</v>
      </c>
      <c r="M91" s="30">
        <f ca="1">IF($B91&gt;0,IF(VLOOKUP($B91,[1]Entries!$C$2:$F$301,4)=M$5,1+MAX(M$5:M90),0),0)</f>
        <v>0</v>
      </c>
      <c r="N91" s="28">
        <f ca="1">IF($B91&gt;0,IF(VLOOKUP($B91,[1]Entries!$C$2:$F$301,4)=N$5,1+MAX(N$5:N90),0),0)</f>
        <v>0</v>
      </c>
      <c r="O91" s="29">
        <f ca="1">IF($B91&gt;0,IF(VLOOKUP($B91,[1]Entries!$C$2:$F$301,4)=O$5,1+MAX(O$5:O90),0),0)</f>
        <v>0</v>
      </c>
      <c r="P91" s="29">
        <f ca="1">IF($B91&gt;0,IF(VLOOKUP($B91,[1]Entries!$C$2:$F$301,4)=P$5,1+MAX(P$5:P90),0),0)</f>
        <v>0</v>
      </c>
      <c r="Q91" s="29">
        <f ca="1">IF($B91&gt;0,IF(VLOOKUP($B91,[1]Entries!$C$2:$F$301,4)=Q$5,1+MAX(Q$5:Q90),0),0)</f>
        <v>0</v>
      </c>
      <c r="R91" s="29">
        <f ca="1">IF($B91&gt;0,IF(VLOOKUP($B91,[1]Entries!$C$2:$F$301,4)=R$5,1+MAX(R$5:R90),0),0)</f>
        <v>0</v>
      </c>
      <c r="S91" s="36">
        <f ca="1">IF($B91&gt;0,IF(VLOOKUP($B91,[1]Entries!$C$2:$F$301,4)=S$5,1+MAX(S$5:S90),0),0)</f>
        <v>0</v>
      </c>
    </row>
    <row r="92" spans="1:20" ht="13.5" thickBot="1">
      <c r="A92" s="46">
        <v>88</v>
      </c>
      <c r="B92" s="47">
        <v>133</v>
      </c>
      <c r="C92" s="48">
        <v>82.33</v>
      </c>
      <c r="D92" s="49" t="str">
        <f>IF($B92&gt;0,VLOOKUP($B92,[1]Entries!$C$2:$F$301,2),0)</f>
        <v>Maggie Oliver</v>
      </c>
      <c r="E92" s="50" t="str">
        <f>IF($B92&gt;0,VLOOKUP($B92,[1]Entries!$C$2:$F$301,3),0)</f>
        <v>Eryri Harriers</v>
      </c>
      <c r="F92" s="51"/>
      <c r="G92" s="52">
        <f ca="1">IF($B92&gt;0,IF(VLOOKUP($B92,[1]Entries!$C$2:$F$301,4)=G$5,1+MAX(G$5:G91),0),0)</f>
        <v>0</v>
      </c>
      <c r="H92" s="53">
        <f ca="1">IF($B92&gt;0,IF(VLOOKUP($B92,[1]Entries!$C$2:$F$301,4)=H$5,1+MAX(H$5:H91),0),0)</f>
        <v>0</v>
      </c>
      <c r="I92" s="53">
        <f ca="1">IF($B92&gt;0,IF(VLOOKUP($B92,[1]Entries!$C$2:$F$301,4)=I$5,1+MAX(I$5:I91),0),0)</f>
        <v>0</v>
      </c>
      <c r="J92" s="53">
        <f ca="1">IF($B92&gt;0,IF(VLOOKUP($B92,[1]Entries!$C$2:$F$301,4)=J$5,1+MAX(J$5:J91),0),0)</f>
        <v>0</v>
      </c>
      <c r="K92" s="53">
        <f ca="1">IF($B92&gt;0,IF(VLOOKUP($B92,[1]Entries!$C$2:$F$301,4)=K$5,1+MAX(K$5:K91),0),0)</f>
        <v>0</v>
      </c>
      <c r="L92" s="53">
        <f ca="1">IF($B92&gt;0,IF(VLOOKUP($B92,[1]Entries!$C$2:$F$301,4)=L$5,1+MAX(L$5:L91),0),0)</f>
        <v>0</v>
      </c>
      <c r="M92" s="54">
        <f ca="1">IF($B92&gt;0,IF(VLOOKUP($B92,[1]Entries!$C$2:$F$301,4)=M$5,1+MAX(M$5:M91),0),0)</f>
        <v>0</v>
      </c>
      <c r="N92" s="52">
        <f ca="1">IF($B92&gt;0,IF(VLOOKUP($B92,[1]Entries!$C$2:$F$301,4)=N$5,1+MAX(N$5:N91),0),0)</f>
        <v>0</v>
      </c>
      <c r="O92" s="53">
        <f ca="1">IF($B92&gt;0,IF(VLOOKUP($B92,[1]Entries!$C$2:$F$301,4)=O$5,1+MAX(O$5:O91),0),0)</f>
        <v>0</v>
      </c>
      <c r="P92" s="53">
        <f ca="1">IF($B92&gt;0,IF(VLOOKUP($B92,[1]Entries!$C$2:$F$301,4)=P$5,1+MAX(P$5:P91),0),0)</f>
        <v>0</v>
      </c>
      <c r="Q92" s="53">
        <f ca="1">IF($B92&gt;0,IF(VLOOKUP($B92,[1]Entries!$C$2:$F$301,4)=Q$5,1+MAX(Q$5:Q91),0),0)</f>
        <v>0</v>
      </c>
      <c r="R92" s="53">
        <f ca="1">IF($B92&gt;0,IF(VLOOKUP($B92,[1]Entries!$C$2:$F$301,4)=R$5,1+MAX(R$5:R91),0),0)</f>
        <v>0</v>
      </c>
      <c r="S92" s="55">
        <f ca="1">IF($B92&gt;0,IF(VLOOKUP($B92,[1]Entries!$C$2:$F$301,4)=S$5,1+MAX(S$5:S91),0),0)</f>
        <v>1</v>
      </c>
    </row>
  </sheetData>
  <mergeCells count="2">
    <mergeCell ref="G3:M3"/>
    <mergeCell ref="N3:S3"/>
  </mergeCells>
  <phoneticPr fontId="0" type="noConversion"/>
  <printOptions horizontalCentered="1"/>
  <pageMargins left="0.11805555555555555" right="0.19652777777777777" top="0.35416666666666663" bottom="0.59027777777777779" header="0.15763888888888888" footer="0.51180555555555551"/>
  <pageSetup paperSize="9" scale="94" firstPageNumber="0" fitToHeight="0" orientation="portrait" horizontalDpi="300" verticalDpi="300" r:id="rId1"/>
  <headerFooter alignWithMargins="0">
    <oddHeader>&amp;R1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34453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 Williams</dc:creator>
  <cp:lastModifiedBy>Craig Jones</cp:lastModifiedBy>
  <cp:revision>2</cp:revision>
  <cp:lastPrinted>2015-02-28T14:06:09Z</cp:lastPrinted>
  <dcterms:created xsi:type="dcterms:W3CDTF">2002-11-16T13:51:18Z</dcterms:created>
  <dcterms:modified xsi:type="dcterms:W3CDTF">2024-03-02T22:21:34Z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1177212206</vt:i4>
  </property>
  <property fmtid="{D5CDD505-2E9C-101B-9397-08002B2CF9AE}" pid="3" name="_AuthorEmail">
    <vt:lpwstr>alantudur@btinternet.com</vt:lpwstr>
  </property>
  <property fmtid="{D5CDD505-2E9C-101B-9397-08002B2CF9AE}" pid="4" name="_AuthorEmailDisplayName">
    <vt:lpwstr>Alan T.Williams</vt:lpwstr>
  </property>
  <property fmtid="{D5CDD505-2E9C-101B-9397-08002B2CF9AE}" pid="5" name="_ReviewingToolsShownOnce">
    <vt:lpwstr/>
  </property>
</Properties>
</file>